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do.zavala\Desktop\"/>
    </mc:Choice>
  </mc:AlternateContent>
  <bookViews>
    <workbookView xWindow="0" yWindow="0" windowWidth="19200" windowHeight="6210"/>
  </bookViews>
  <sheets>
    <sheet name="KKP Group Practice Input Form" sheetId="1" r:id="rId1"/>
    <sheet name="Lookup" sheetId="3" state="hidden" r:id="rId2"/>
    <sheet name="Export" sheetId="4" state="hidden" r:id="rId3"/>
    <sheet name="Export2 (2)" sheetId="7" state="hidden" r:id="rId4"/>
  </sheets>
  <definedNames>
    <definedName name="_xlnm.Print_Area" localSheetId="0">'KKP Group Practice Input Form'!$A$1:$O$1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7" l="1"/>
  <c r="M21" i="7"/>
  <c r="L21" i="7"/>
  <c r="K21" i="7"/>
  <c r="J21" i="7"/>
  <c r="I21" i="7"/>
  <c r="H21" i="7"/>
  <c r="G21" i="7"/>
  <c r="F21" i="7"/>
  <c r="E21" i="7"/>
  <c r="D21" i="7"/>
  <c r="C21" i="7"/>
  <c r="B21" i="7"/>
  <c r="A21" i="7"/>
  <c r="M20" i="7"/>
  <c r="L20" i="7"/>
  <c r="K20" i="7"/>
  <c r="J20" i="7"/>
  <c r="I20" i="7"/>
  <c r="H20" i="7"/>
  <c r="G20" i="7"/>
  <c r="F20" i="7"/>
  <c r="E20" i="7"/>
  <c r="D20" i="7"/>
  <c r="C20" i="7"/>
  <c r="B20" i="7"/>
  <c r="A20" i="7"/>
  <c r="M19" i="7"/>
  <c r="L19" i="7"/>
  <c r="K19" i="7"/>
  <c r="J19" i="7"/>
  <c r="I19" i="7"/>
  <c r="H19" i="7"/>
  <c r="G19" i="7"/>
  <c r="F19" i="7"/>
  <c r="E19" i="7"/>
  <c r="D19" i="7"/>
  <c r="C19" i="7"/>
  <c r="B19" i="7"/>
  <c r="A19" i="7"/>
  <c r="M18" i="7"/>
  <c r="L18" i="7"/>
  <c r="K18" i="7"/>
  <c r="J18" i="7"/>
  <c r="I18" i="7"/>
  <c r="H18" i="7"/>
  <c r="G18" i="7"/>
  <c r="F18" i="7"/>
  <c r="E18" i="7"/>
  <c r="D18" i="7"/>
  <c r="C18" i="7"/>
  <c r="B18" i="7"/>
  <c r="A18" i="7"/>
  <c r="M17" i="7"/>
  <c r="L17" i="7"/>
  <c r="K17" i="7"/>
  <c r="J17" i="7"/>
  <c r="I17" i="7"/>
  <c r="H17" i="7"/>
  <c r="G17" i="7"/>
  <c r="F17" i="7"/>
  <c r="E17" i="7"/>
  <c r="D17" i="7"/>
  <c r="C17" i="7"/>
  <c r="B17" i="7"/>
  <c r="A17" i="7"/>
  <c r="M16" i="7"/>
  <c r="L16" i="7"/>
  <c r="K16" i="7"/>
  <c r="J16" i="7"/>
  <c r="I16" i="7"/>
  <c r="H16" i="7"/>
  <c r="G16" i="7"/>
  <c r="F16" i="7"/>
  <c r="E16" i="7"/>
  <c r="D16" i="7"/>
  <c r="C16" i="7"/>
  <c r="B16" i="7"/>
  <c r="A16" i="7"/>
  <c r="M15" i="7"/>
  <c r="L15" i="7"/>
  <c r="K15" i="7"/>
  <c r="J15" i="7"/>
  <c r="I15" i="7"/>
  <c r="H15" i="7"/>
  <c r="G15" i="7"/>
  <c r="F15" i="7"/>
  <c r="E15" i="7"/>
  <c r="D15" i="7"/>
  <c r="C15" i="7"/>
  <c r="B15" i="7"/>
  <c r="A15" i="7"/>
  <c r="M14" i="7"/>
  <c r="L14" i="7"/>
  <c r="K14" i="7"/>
  <c r="J14" i="7"/>
  <c r="I14" i="7"/>
  <c r="H14" i="7"/>
  <c r="G14" i="7"/>
  <c r="F14" i="7"/>
  <c r="E14" i="7"/>
  <c r="D14" i="7"/>
  <c r="C14" i="7"/>
  <c r="B14" i="7"/>
  <c r="A14" i="7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M12" i="7"/>
  <c r="L12" i="7"/>
  <c r="K12" i="7"/>
  <c r="J12" i="7"/>
  <c r="I12" i="7"/>
  <c r="H12" i="7"/>
  <c r="G12" i="7"/>
  <c r="F12" i="7"/>
  <c r="E12" i="7"/>
  <c r="D12" i="7"/>
  <c r="C12" i="7"/>
  <c r="B12" i="7"/>
  <c r="A12" i="7"/>
  <c r="M11" i="7"/>
  <c r="L11" i="7"/>
  <c r="K11" i="7"/>
  <c r="J11" i="7"/>
  <c r="I11" i="7"/>
  <c r="H11" i="7"/>
  <c r="G11" i="7"/>
  <c r="F11" i="7"/>
  <c r="E11" i="7"/>
  <c r="D11" i="7"/>
  <c r="C11" i="7"/>
  <c r="B11" i="7"/>
  <c r="A11" i="7"/>
  <c r="M10" i="7"/>
  <c r="L10" i="7"/>
  <c r="K10" i="7"/>
  <c r="J10" i="7"/>
  <c r="I10" i="7"/>
  <c r="H10" i="7"/>
  <c r="G10" i="7"/>
  <c r="F10" i="7"/>
  <c r="E10" i="7"/>
  <c r="D10" i="7"/>
  <c r="C10" i="7"/>
  <c r="B10" i="7"/>
  <c r="A10" i="7"/>
  <c r="M9" i="7"/>
  <c r="L9" i="7"/>
  <c r="K9" i="7"/>
  <c r="J9" i="7"/>
  <c r="I9" i="7"/>
  <c r="H9" i="7"/>
  <c r="G9" i="7"/>
  <c r="F9" i="7"/>
  <c r="E9" i="7"/>
  <c r="D9" i="7"/>
  <c r="C9" i="7"/>
  <c r="B9" i="7"/>
  <c r="A9" i="7"/>
  <c r="M8" i="7"/>
  <c r="L8" i="7"/>
  <c r="K8" i="7"/>
  <c r="J8" i="7"/>
  <c r="I8" i="7"/>
  <c r="H8" i="7"/>
  <c r="G8" i="7"/>
  <c r="F8" i="7"/>
  <c r="E8" i="7"/>
  <c r="D8" i="7"/>
  <c r="C8" i="7"/>
  <c r="B8" i="7"/>
  <c r="A8" i="7"/>
  <c r="M7" i="7"/>
  <c r="L7" i="7"/>
  <c r="K7" i="7"/>
  <c r="J7" i="7"/>
  <c r="I7" i="7"/>
  <c r="H7" i="7"/>
  <c r="G7" i="7"/>
  <c r="F7" i="7"/>
  <c r="E7" i="7"/>
  <c r="D7" i="7"/>
  <c r="C7" i="7"/>
  <c r="B7" i="7"/>
  <c r="A7" i="7"/>
  <c r="M6" i="7"/>
  <c r="L6" i="7"/>
  <c r="K6" i="7"/>
  <c r="J6" i="7"/>
  <c r="I6" i="7"/>
  <c r="H6" i="7"/>
  <c r="G6" i="7"/>
  <c r="F6" i="7"/>
  <c r="E6" i="7"/>
  <c r="D6" i="7"/>
  <c r="C6" i="7"/>
  <c r="B6" i="7"/>
  <c r="A6" i="7"/>
  <c r="M5" i="7"/>
  <c r="L5" i="7"/>
  <c r="K5" i="7"/>
  <c r="J5" i="7"/>
  <c r="I5" i="7"/>
  <c r="H5" i="7"/>
  <c r="G5" i="7"/>
  <c r="F5" i="7"/>
  <c r="E5" i="7"/>
  <c r="D5" i="7"/>
  <c r="C5" i="7"/>
  <c r="B5" i="7"/>
  <c r="A5" i="7"/>
  <c r="M4" i="7"/>
  <c r="L4" i="7"/>
  <c r="K4" i="7"/>
  <c r="J4" i="7"/>
  <c r="I4" i="7"/>
  <c r="H4" i="7"/>
  <c r="G4" i="7"/>
  <c r="F4" i="7"/>
  <c r="E4" i="7"/>
  <c r="D4" i="7"/>
  <c r="C4" i="7"/>
  <c r="B4" i="7"/>
  <c r="A4" i="7"/>
  <c r="M3" i="7"/>
  <c r="L3" i="7"/>
  <c r="K3" i="7"/>
  <c r="J3" i="7"/>
  <c r="I3" i="7"/>
  <c r="H3" i="7"/>
  <c r="G3" i="7"/>
  <c r="F3" i="7"/>
  <c r="E3" i="7"/>
  <c r="D3" i="7"/>
  <c r="C3" i="7"/>
  <c r="B3" i="7"/>
  <c r="A3" i="7"/>
  <c r="M2" i="7"/>
  <c r="K2" i="7"/>
  <c r="I2" i="7"/>
  <c r="G2" i="7"/>
  <c r="F2" i="7"/>
  <c r="E2" i="7"/>
  <c r="D2" i="7"/>
  <c r="C2" i="7"/>
  <c r="B2" i="7"/>
  <c r="J2" i="7" l="1"/>
  <c r="B3" i="4" l="1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3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3" i="4"/>
  <c r="E4" i="4"/>
  <c r="F4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J21" i="4"/>
  <c r="I21" i="4"/>
  <c r="H21" i="4"/>
  <c r="G21" i="4"/>
  <c r="C21" i="4"/>
  <c r="A21" i="4"/>
  <c r="J20" i="4"/>
  <c r="I20" i="4"/>
  <c r="H20" i="4"/>
  <c r="G20" i="4"/>
  <c r="C20" i="4"/>
  <c r="A20" i="4"/>
  <c r="J19" i="4"/>
  <c r="I19" i="4"/>
  <c r="H19" i="4"/>
  <c r="G19" i="4"/>
  <c r="C19" i="4"/>
  <c r="A19" i="4"/>
  <c r="H18" i="4"/>
  <c r="G18" i="4"/>
  <c r="C18" i="4"/>
  <c r="A18" i="4"/>
  <c r="H17" i="4"/>
  <c r="G17" i="4"/>
  <c r="C17" i="4"/>
  <c r="A17" i="4"/>
  <c r="H16" i="4"/>
  <c r="G16" i="4"/>
  <c r="C16" i="4"/>
  <c r="A16" i="4"/>
  <c r="H15" i="4"/>
  <c r="G15" i="4"/>
  <c r="C15" i="4"/>
  <c r="A15" i="4"/>
  <c r="H14" i="4"/>
  <c r="G14" i="4"/>
  <c r="C14" i="4"/>
  <c r="A14" i="4"/>
  <c r="H13" i="4"/>
  <c r="G13" i="4"/>
  <c r="C13" i="4"/>
  <c r="A13" i="4"/>
  <c r="H12" i="4"/>
  <c r="G12" i="4"/>
  <c r="C12" i="4"/>
  <c r="A12" i="4"/>
  <c r="H11" i="4"/>
  <c r="G11" i="4"/>
  <c r="C11" i="4"/>
  <c r="A11" i="4"/>
  <c r="H10" i="4"/>
  <c r="G10" i="4"/>
  <c r="C10" i="4"/>
  <c r="A10" i="4"/>
  <c r="H9" i="4"/>
  <c r="G9" i="4"/>
  <c r="C9" i="4"/>
  <c r="A9" i="4"/>
  <c r="H8" i="4"/>
  <c r="G8" i="4"/>
  <c r="C8" i="4"/>
  <c r="A8" i="4"/>
  <c r="H7" i="4"/>
  <c r="G7" i="4"/>
  <c r="C7" i="4"/>
  <c r="A7" i="4"/>
  <c r="H6" i="4"/>
  <c r="G6" i="4"/>
  <c r="C6" i="4"/>
  <c r="A6" i="4"/>
  <c r="H5" i="4"/>
  <c r="G5" i="4"/>
  <c r="C5" i="4"/>
  <c r="A5" i="4"/>
  <c r="H4" i="4"/>
  <c r="G4" i="4"/>
  <c r="C4" i="4"/>
  <c r="A4" i="4"/>
  <c r="H3" i="4"/>
  <c r="K2" i="4"/>
  <c r="A3" i="4" l="1"/>
  <c r="G3" i="4"/>
  <c r="G2" i="4"/>
  <c r="C3" i="4"/>
  <c r="F2" i="4"/>
  <c r="E2" i="4"/>
  <c r="D2" i="4"/>
  <c r="C2" i="4"/>
  <c r="B2" i="4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H9" i="3"/>
  <c r="H8" i="3"/>
  <c r="H7" i="3"/>
  <c r="H6" i="3"/>
  <c r="H5" i="3"/>
  <c r="H4" i="3"/>
  <c r="H3" i="3"/>
  <c r="C4" i="3"/>
  <c r="C3" i="3"/>
</calcChain>
</file>

<file path=xl/sharedStrings.xml><?xml version="1.0" encoding="utf-8"?>
<sst xmlns="http://schemas.openxmlformats.org/spreadsheetml/2006/main" count="247" uniqueCount="207">
  <si>
    <t>FirstName</t>
  </si>
  <si>
    <t>LastName</t>
  </si>
  <si>
    <t>EmailAddress</t>
  </si>
  <si>
    <t>PhoneNumber</t>
  </si>
  <si>
    <t>Country</t>
  </si>
  <si>
    <t>Language</t>
  </si>
  <si>
    <t>JobTitle</t>
  </si>
  <si>
    <t>Operatories</t>
  </si>
  <si>
    <t>NPINumber</t>
  </si>
  <si>
    <t>Phone Number</t>
  </si>
  <si>
    <t>Number of Operatories</t>
  </si>
  <si>
    <t>NPI Number</t>
  </si>
  <si>
    <t>Group Name:</t>
  </si>
  <si>
    <t>Email:</t>
  </si>
  <si>
    <t>Phone Number:</t>
  </si>
  <si>
    <t>Country:</t>
  </si>
  <si>
    <t>USA</t>
  </si>
  <si>
    <t>Canada</t>
  </si>
  <si>
    <t>Item</t>
  </si>
  <si>
    <t>Db Value</t>
  </si>
  <si>
    <t>Display</t>
  </si>
  <si>
    <t>Job Title:</t>
  </si>
  <si>
    <t>Job Title</t>
  </si>
  <si>
    <t>Dentist</t>
  </si>
  <si>
    <t>Endodontist</t>
  </si>
  <si>
    <t>Hygienist</t>
  </si>
  <si>
    <t>Office Manager</t>
  </si>
  <si>
    <t>Front Desk</t>
  </si>
  <si>
    <t>Other</t>
  </si>
  <si>
    <t>Dental Assistant</t>
  </si>
  <si>
    <t>11+</t>
  </si>
  <si>
    <t>5-10</t>
  </si>
  <si>
    <t>2-4</t>
  </si>
  <si>
    <t>States</t>
  </si>
  <si>
    <t>Alabama</t>
  </si>
  <si>
    <t>AL</t>
  </si>
  <si>
    <t>Montana</t>
  </si>
  <si>
    <t>MT</t>
  </si>
  <si>
    <t>Alaska</t>
  </si>
  <si>
    <t>AK</t>
  </si>
  <si>
    <t>Nebraska</t>
  </si>
  <si>
    <t>NE</t>
  </si>
  <si>
    <t>Arizona</t>
  </si>
  <si>
    <t>AZ</t>
  </si>
  <si>
    <t>Nevada</t>
  </si>
  <si>
    <t>NV</t>
  </si>
  <si>
    <t>Arkansas</t>
  </si>
  <si>
    <t>AR</t>
  </si>
  <si>
    <t>New Hampshire</t>
  </si>
  <si>
    <t>NH</t>
  </si>
  <si>
    <t>California</t>
  </si>
  <si>
    <t>CA</t>
  </si>
  <si>
    <t>New Jersey</t>
  </si>
  <si>
    <t>NJ</t>
  </si>
  <si>
    <t>Colorado</t>
  </si>
  <si>
    <t>CO</t>
  </si>
  <si>
    <t>New Mexico</t>
  </si>
  <si>
    <t>NM</t>
  </si>
  <si>
    <t>Connecticut</t>
  </si>
  <si>
    <t>CT</t>
  </si>
  <si>
    <t>New York</t>
  </si>
  <si>
    <t>NY</t>
  </si>
  <si>
    <t>Delaware</t>
  </si>
  <si>
    <t>DE</t>
  </si>
  <si>
    <t>North Carolina</t>
  </si>
  <si>
    <t>NC</t>
  </si>
  <si>
    <t>Florida</t>
  </si>
  <si>
    <t>FL</t>
  </si>
  <si>
    <t>North Dakota</t>
  </si>
  <si>
    <t>ND</t>
  </si>
  <si>
    <t>Georgia</t>
  </si>
  <si>
    <t>GA</t>
  </si>
  <si>
    <t>Ohio</t>
  </si>
  <si>
    <t>OH</t>
  </si>
  <si>
    <t>Hawaii</t>
  </si>
  <si>
    <t>HI</t>
  </si>
  <si>
    <t>Oklahoma</t>
  </si>
  <si>
    <t>OK</t>
  </si>
  <si>
    <t>Idaho</t>
  </si>
  <si>
    <t>ID</t>
  </si>
  <si>
    <t>Oregon</t>
  </si>
  <si>
    <t>OR</t>
  </si>
  <si>
    <t>Illinois</t>
  </si>
  <si>
    <t>IL</t>
  </si>
  <si>
    <t>Pennsylvania</t>
  </si>
  <si>
    <t>PA</t>
  </si>
  <si>
    <t>Indiana</t>
  </si>
  <si>
    <t>IN</t>
  </si>
  <si>
    <t>Rhode Island</t>
  </si>
  <si>
    <t>RI</t>
  </si>
  <si>
    <t>Iowa</t>
  </si>
  <si>
    <t>IA</t>
  </si>
  <si>
    <t>South Carolina</t>
  </si>
  <si>
    <t>SC</t>
  </si>
  <si>
    <t>Kansas</t>
  </si>
  <si>
    <t>KS</t>
  </si>
  <si>
    <t>South Dakota</t>
  </si>
  <si>
    <t>SD</t>
  </si>
  <si>
    <t>Kentucky</t>
  </si>
  <si>
    <t>KY</t>
  </si>
  <si>
    <t>Tennessee</t>
  </si>
  <si>
    <t>TN</t>
  </si>
  <si>
    <t>Louisiana</t>
  </si>
  <si>
    <t>LA</t>
  </si>
  <si>
    <t>Texas</t>
  </si>
  <si>
    <t>TX</t>
  </si>
  <si>
    <t>Maine</t>
  </si>
  <si>
    <t>ME</t>
  </si>
  <si>
    <t>Utah</t>
  </si>
  <si>
    <t>UT</t>
  </si>
  <si>
    <t>Maryland</t>
  </si>
  <si>
    <t>MD</t>
  </si>
  <si>
    <t>Vermont</t>
  </si>
  <si>
    <t>VT</t>
  </si>
  <si>
    <t>Massachusetts</t>
  </si>
  <si>
    <t>MA</t>
  </si>
  <si>
    <t>Virginia</t>
  </si>
  <si>
    <t>VA</t>
  </si>
  <si>
    <t>Michigan</t>
  </si>
  <si>
    <t>MI</t>
  </si>
  <si>
    <t>Washington</t>
  </si>
  <si>
    <t>WA</t>
  </si>
  <si>
    <t>Minnesota</t>
  </si>
  <si>
    <t>MN</t>
  </si>
  <si>
    <t>West Virginia</t>
  </si>
  <si>
    <t>WV</t>
  </si>
  <si>
    <t>Mississippi</t>
  </si>
  <si>
    <t>MS</t>
  </si>
  <si>
    <t>Wisconsin</t>
  </si>
  <si>
    <t>WI</t>
  </si>
  <si>
    <t>Missouri</t>
  </si>
  <si>
    <t>MO</t>
  </si>
  <si>
    <t>Wyoming</t>
  </si>
  <si>
    <t>WY</t>
  </si>
  <si>
    <t>Abbreviation</t>
  </si>
  <si>
    <t>Practice Information:</t>
  </si>
  <si>
    <t>Manager First Name</t>
  </si>
  <si>
    <t>Manager Last Name:</t>
  </si>
  <si>
    <t>TopLevel</t>
  </si>
  <si>
    <t>CompanyName</t>
  </si>
  <si>
    <t>PreferredLocationType</t>
  </si>
  <si>
    <t>Location1</t>
  </si>
  <si>
    <t>Location2</t>
  </si>
  <si>
    <t>Location3</t>
  </si>
  <si>
    <t>Location4</t>
  </si>
  <si>
    <t>Location5</t>
  </si>
  <si>
    <t>Location6</t>
  </si>
  <si>
    <t>Location7</t>
  </si>
  <si>
    <t>Location8</t>
  </si>
  <si>
    <t>Location9</t>
  </si>
  <si>
    <t>Location10</t>
  </si>
  <si>
    <t>Practice Name</t>
  </si>
  <si>
    <t>First Name</t>
  </si>
  <si>
    <t>Last Name</t>
  </si>
  <si>
    <t>Email Address</t>
  </si>
  <si>
    <t xml:space="preserve">Job Title </t>
  </si>
  <si>
    <t>Office 1:</t>
  </si>
  <si>
    <t>Office 2:</t>
  </si>
  <si>
    <t>Office 3:</t>
  </si>
  <si>
    <t>Office 4:</t>
  </si>
  <si>
    <t>Office 5:</t>
  </si>
  <si>
    <t>Office 6:</t>
  </si>
  <si>
    <t>Office 7:</t>
  </si>
  <si>
    <t>Office 8:</t>
  </si>
  <si>
    <t>Office 9:</t>
  </si>
  <si>
    <t>Office 10:</t>
  </si>
  <si>
    <t>Office 11:</t>
  </si>
  <si>
    <t>Office 12:</t>
  </si>
  <si>
    <t>Office 13:</t>
  </si>
  <si>
    <t>Office 14:</t>
  </si>
  <si>
    <t>Office 15:</t>
  </si>
  <si>
    <t>Office 16:</t>
  </si>
  <si>
    <t>Office 17:</t>
  </si>
  <si>
    <t>Office 18:</t>
  </si>
  <si>
    <t>Office 19:</t>
  </si>
  <si>
    <t>Office Abbreviations</t>
  </si>
  <si>
    <t>None</t>
  </si>
  <si>
    <t>Office 1</t>
  </si>
  <si>
    <t>Office 2</t>
  </si>
  <si>
    <t>Office 3</t>
  </si>
  <si>
    <t>Office 4</t>
  </si>
  <si>
    <t>Office 5</t>
  </si>
  <si>
    <t>Office 6</t>
  </si>
  <si>
    <t>Office 7</t>
  </si>
  <si>
    <t>Office 8</t>
  </si>
  <si>
    <t>Office 9</t>
  </si>
  <si>
    <t>Office 10</t>
  </si>
  <si>
    <t>Office 11</t>
  </si>
  <si>
    <t>Office 12</t>
  </si>
  <si>
    <t>Office 13</t>
  </si>
  <si>
    <t>Office 14</t>
  </si>
  <si>
    <t>Office 15</t>
  </si>
  <si>
    <t>Office 16</t>
  </si>
  <si>
    <t>Office 17</t>
  </si>
  <si>
    <t>Office 18</t>
  </si>
  <si>
    <t>Office 19</t>
  </si>
  <si>
    <t>Associated with Office Below:</t>
  </si>
  <si>
    <t>Address Line 1</t>
  </si>
  <si>
    <t>Address Line 2</t>
  </si>
  <si>
    <t>Address Line 3</t>
  </si>
  <si>
    <t>City</t>
  </si>
  <si>
    <t>State</t>
  </si>
  <si>
    <t>Zip Code</t>
  </si>
  <si>
    <t>Median</t>
  </si>
  <si>
    <t>Operatory Sum</t>
  </si>
  <si>
    <t>KaVo Kerr Preferred Group Practrice Registration Form</t>
  </si>
  <si>
    <t>Enter Group Practice Manager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</si>
</sst>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0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Border="1"/>
    <xf numFmtId="0" fontId="0" fillId="2" borderId="0" xfId="0" applyFill="1" applyBorder="1"/>
    <xf numFmtId="49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left" indent="1"/>
    </xf>
    <xf numFmtId="0" fontId="0" fillId="0" borderId="0" xfId="0" applyBorder="1" applyProtection="1">
      <protection locked="0"/>
    </xf>
    <xf numFmtId="0" fontId="1" fillId="0" borderId="0" xfId="1" applyBorder="1" applyProtection="1">
      <protection locked="0"/>
    </xf>
    <xf numFmtId="164" fontId="0" fillId="0" borderId="0" xfId="0" applyNumberFormat="1" applyBorder="1" applyAlignment="1" applyProtection="1">
      <alignment horizontal="left"/>
      <protection locked="0"/>
    </xf>
    <xf numFmtId="49" fontId="0" fillId="0" borderId="0" xfId="0" applyNumberFormat="1" applyBorder="1" applyProtection="1">
      <protection locked="0"/>
    </xf>
    <xf numFmtId="0" fontId="0" fillId="0" borderId="4" xfId="0" applyBorder="1"/>
    <xf numFmtId="0" fontId="3" fillId="3" borderId="4" xfId="0" applyFont="1" applyFill="1" applyBorder="1"/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0" fillId="0" borderId="0" xfId="0" applyNumberFormat="1" applyBorder="1" applyAlignment="1" applyProtection="1">
      <alignment horizontal="left"/>
      <protection locked="0"/>
    </xf>
    <xf numFmtId="165" fontId="0" fillId="0" borderId="5" xfId="0" applyNumberForma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 indent="1"/>
    </xf>
    <xf numFmtId="0" fontId="0" fillId="0" borderId="7" xfId="0" applyBorder="1" applyProtection="1">
      <protection locked="0"/>
    </xf>
    <xf numFmtId="164" fontId="0" fillId="0" borderId="7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165" fontId="0" fillId="0" borderId="8" xfId="0" applyNumberForma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pmgr1@gag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pmgr1@gag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90" zoomScaleNormal="90" workbookViewId="0">
      <pane xSplit="1" ySplit="13" topLeftCell="B20" activePane="bottomRight" state="frozen"/>
      <selection pane="topRight" activeCell="B1" sqref="B1"/>
      <selection pane="bottomLeft" activeCell="A16" sqref="A16"/>
      <selection pane="bottomRight" activeCell="C25" sqref="C25"/>
    </sheetView>
  </sheetViews>
  <sheetFormatPr defaultColWidth="8.85546875" defaultRowHeight="15" x14ac:dyDescent="0.25"/>
  <cols>
    <col min="1" max="1" width="50.140625" bestFit="1" customWidth="1"/>
    <col min="2" max="2" width="32.85546875" customWidth="1"/>
    <col min="3" max="4" width="21.7109375" customWidth="1"/>
    <col min="5" max="5" width="32.85546875" customWidth="1"/>
    <col min="6" max="6" width="15.85546875" customWidth="1"/>
    <col min="7" max="7" width="12.85546875" customWidth="1"/>
    <col min="8" max="8" width="18" customWidth="1"/>
    <col min="9" max="9" width="12.85546875" customWidth="1"/>
    <col min="10" max="10" width="14.42578125" customWidth="1"/>
    <col min="11" max="11" width="32.85546875" customWidth="1"/>
    <col min="12" max="13" width="32.85546875" hidden="1" customWidth="1"/>
    <col min="14" max="14" width="19.7109375" customWidth="1"/>
    <col min="15" max="15" width="20" bestFit="1" customWidth="1"/>
    <col min="16" max="16" width="9.28515625" bestFit="1" customWidth="1"/>
    <col min="17" max="17" width="32.85546875" customWidth="1"/>
  </cols>
  <sheetData>
    <row r="1" spans="1:16" ht="18.75" x14ac:dyDescent="0.3">
      <c r="A1" s="12" t="s">
        <v>205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</row>
    <row r="2" spans="1:16" x14ac:dyDescent="0.25">
      <c r="A2" s="15" t="s">
        <v>206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x14ac:dyDescent="0.25">
      <c r="A3" s="18" t="s">
        <v>12</v>
      </c>
      <c r="B3" s="1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6" x14ac:dyDescent="0.25">
      <c r="A4" s="18" t="s">
        <v>136</v>
      </c>
      <c r="B4" s="1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16" x14ac:dyDescent="0.25">
      <c r="A5" s="18" t="s">
        <v>137</v>
      </c>
      <c r="B5" s="1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</row>
    <row r="6" spans="1:16" x14ac:dyDescent="0.25">
      <c r="A6" s="18" t="s">
        <v>13</v>
      </c>
      <c r="B6" s="2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1:16" x14ac:dyDescent="0.25">
      <c r="A7" s="18" t="s">
        <v>14</v>
      </c>
      <c r="B7" s="2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x14ac:dyDescent="0.25">
      <c r="A8" s="18" t="s">
        <v>15</v>
      </c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</row>
    <row r="9" spans="1:16" x14ac:dyDescent="0.25">
      <c r="A9" s="18" t="s">
        <v>21</v>
      </c>
      <c r="B9" s="1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</row>
    <row r="10" spans="1:16" x14ac:dyDescent="0.25">
      <c r="A10" s="18" t="s">
        <v>196</v>
      </c>
      <c r="B10" s="2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</row>
    <row r="11" spans="1:16" x14ac:dyDescent="0.25">
      <c r="A11" s="2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</row>
    <row r="12" spans="1:16" x14ac:dyDescent="0.25">
      <c r="A12" s="2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</row>
    <row r="13" spans="1:16" ht="18.75" x14ac:dyDescent="0.3">
      <c r="A13" s="24" t="s">
        <v>135</v>
      </c>
      <c r="B13" s="25" t="s">
        <v>151</v>
      </c>
      <c r="C13" s="25" t="s">
        <v>152</v>
      </c>
      <c r="D13" s="25" t="s">
        <v>153</v>
      </c>
      <c r="E13" s="25" t="s">
        <v>154</v>
      </c>
      <c r="F13" s="25" t="s">
        <v>9</v>
      </c>
      <c r="G13" s="25" t="s">
        <v>4</v>
      </c>
      <c r="H13" s="25" t="s">
        <v>155</v>
      </c>
      <c r="I13" s="25" t="s">
        <v>7</v>
      </c>
      <c r="J13" s="25" t="s">
        <v>11</v>
      </c>
      <c r="K13" s="25" t="s">
        <v>197</v>
      </c>
      <c r="L13" s="25" t="s">
        <v>198</v>
      </c>
      <c r="M13" s="25" t="s">
        <v>199</v>
      </c>
      <c r="N13" s="25" t="s">
        <v>200</v>
      </c>
      <c r="O13" s="25" t="s">
        <v>201</v>
      </c>
      <c r="P13" s="26" t="s">
        <v>202</v>
      </c>
    </row>
    <row r="14" spans="1:16" x14ac:dyDescent="0.25">
      <c r="A14" s="18" t="s">
        <v>156</v>
      </c>
      <c r="B14" s="19"/>
      <c r="C14" s="19"/>
      <c r="D14" s="19"/>
      <c r="E14" s="20"/>
      <c r="F14" s="21"/>
      <c r="G14" s="19"/>
      <c r="H14" s="19"/>
      <c r="I14" s="27"/>
      <c r="J14" s="27"/>
      <c r="K14" s="19"/>
      <c r="L14" s="19"/>
      <c r="M14" s="19"/>
      <c r="N14" s="19"/>
      <c r="O14" s="19"/>
      <c r="P14" s="28"/>
    </row>
    <row r="15" spans="1:16" x14ac:dyDescent="0.25">
      <c r="A15" s="18" t="s">
        <v>157</v>
      </c>
      <c r="B15" s="19"/>
      <c r="C15" s="19"/>
      <c r="D15" s="19"/>
      <c r="E15" s="20"/>
      <c r="F15" s="21"/>
      <c r="G15" s="19"/>
      <c r="H15" s="19"/>
      <c r="I15" s="27"/>
      <c r="J15" s="27"/>
      <c r="K15" s="19"/>
      <c r="L15" s="19"/>
      <c r="M15" s="19"/>
      <c r="N15" s="19"/>
      <c r="O15" s="19"/>
      <c r="P15" s="28"/>
    </row>
    <row r="16" spans="1:16" x14ac:dyDescent="0.25">
      <c r="A16" s="18" t="s">
        <v>158</v>
      </c>
      <c r="B16" s="19"/>
      <c r="C16" s="19"/>
      <c r="D16" s="19"/>
      <c r="E16" s="20"/>
      <c r="F16" s="21"/>
      <c r="G16" s="19"/>
      <c r="H16" s="19"/>
      <c r="I16" s="27"/>
      <c r="J16" s="27"/>
      <c r="K16" s="19"/>
      <c r="L16" s="19"/>
      <c r="M16" s="19"/>
      <c r="N16" s="19"/>
      <c r="O16" s="19"/>
      <c r="P16" s="28"/>
    </row>
    <row r="17" spans="1:16" x14ac:dyDescent="0.25">
      <c r="A17" s="18" t="s">
        <v>159</v>
      </c>
      <c r="B17" s="19"/>
      <c r="C17" s="19"/>
      <c r="D17" s="19"/>
      <c r="E17" s="20"/>
      <c r="F17" s="21"/>
      <c r="G17" s="19"/>
      <c r="H17" s="19"/>
      <c r="I17" s="27"/>
      <c r="J17" s="27"/>
      <c r="K17" s="19"/>
      <c r="L17" s="19"/>
      <c r="M17" s="19"/>
      <c r="N17" s="19"/>
      <c r="O17" s="19"/>
      <c r="P17" s="28"/>
    </row>
    <row r="18" spans="1:16" x14ac:dyDescent="0.25">
      <c r="A18" s="18" t="s">
        <v>160</v>
      </c>
      <c r="B18" s="19"/>
      <c r="C18" s="19"/>
      <c r="D18" s="19"/>
      <c r="E18" s="20"/>
      <c r="F18" s="21"/>
      <c r="G18" s="19"/>
      <c r="H18" s="19"/>
      <c r="I18" s="27"/>
      <c r="J18" s="27"/>
      <c r="K18" s="19"/>
      <c r="L18" s="19"/>
      <c r="M18" s="19"/>
      <c r="N18" s="19"/>
      <c r="O18" s="19"/>
      <c r="P18" s="28"/>
    </row>
    <row r="19" spans="1:16" x14ac:dyDescent="0.25">
      <c r="A19" s="18" t="s">
        <v>161</v>
      </c>
      <c r="B19" s="19"/>
      <c r="C19" s="19"/>
      <c r="D19" s="19"/>
      <c r="E19" s="20"/>
      <c r="F19" s="21"/>
      <c r="G19" s="19"/>
      <c r="H19" s="19"/>
      <c r="I19" s="27"/>
      <c r="J19" s="27"/>
      <c r="K19" s="19"/>
      <c r="L19" s="19"/>
      <c r="M19" s="19"/>
      <c r="N19" s="19"/>
      <c r="O19" s="19"/>
      <c r="P19" s="28"/>
    </row>
    <row r="20" spans="1:16" x14ac:dyDescent="0.25">
      <c r="A20" s="18" t="s">
        <v>162</v>
      </c>
      <c r="B20" s="19"/>
      <c r="C20" s="19"/>
      <c r="D20" s="19"/>
      <c r="E20" s="20"/>
      <c r="F20" s="21"/>
      <c r="G20" s="19"/>
      <c r="H20" s="19"/>
      <c r="I20" s="27"/>
      <c r="J20" s="27"/>
      <c r="K20" s="19"/>
      <c r="L20" s="19"/>
      <c r="M20" s="19"/>
      <c r="N20" s="19"/>
      <c r="O20" s="19"/>
      <c r="P20" s="28"/>
    </row>
    <row r="21" spans="1:16" x14ac:dyDescent="0.25">
      <c r="A21" s="18" t="s">
        <v>163</v>
      </c>
      <c r="B21" s="19"/>
      <c r="C21" s="19"/>
      <c r="D21" s="19"/>
      <c r="E21" s="20"/>
      <c r="F21" s="21"/>
      <c r="G21" s="19"/>
      <c r="H21" s="19"/>
      <c r="I21" s="27"/>
      <c r="J21" s="27"/>
      <c r="K21" s="19"/>
      <c r="L21" s="19"/>
      <c r="M21" s="19"/>
      <c r="N21" s="19"/>
      <c r="O21" s="19"/>
      <c r="P21" s="28"/>
    </row>
    <row r="22" spans="1:16" x14ac:dyDescent="0.25">
      <c r="A22" s="18" t="s">
        <v>164</v>
      </c>
      <c r="B22" s="19"/>
      <c r="C22" s="19"/>
      <c r="D22" s="19"/>
      <c r="E22" s="20"/>
      <c r="F22" s="21"/>
      <c r="G22" s="19"/>
      <c r="H22" s="19"/>
      <c r="I22" s="27"/>
      <c r="J22" s="27"/>
      <c r="K22" s="19"/>
      <c r="L22" s="19"/>
      <c r="M22" s="19"/>
      <c r="N22" s="19"/>
      <c r="O22" s="19"/>
      <c r="P22" s="28"/>
    </row>
    <row r="23" spans="1:16" x14ac:dyDescent="0.25">
      <c r="A23" s="18" t="s">
        <v>165</v>
      </c>
      <c r="B23" s="19"/>
      <c r="C23" s="19"/>
      <c r="D23" s="19"/>
      <c r="E23" s="20"/>
      <c r="F23" s="21"/>
      <c r="G23" s="19"/>
      <c r="H23" s="19"/>
      <c r="I23" s="27"/>
      <c r="J23" s="27"/>
      <c r="K23" s="19"/>
      <c r="L23" s="19"/>
      <c r="M23" s="19"/>
      <c r="N23" s="19"/>
      <c r="O23" s="19"/>
      <c r="P23" s="28"/>
    </row>
    <row r="24" spans="1:16" x14ac:dyDescent="0.25">
      <c r="A24" s="18" t="s">
        <v>166</v>
      </c>
      <c r="B24" s="19"/>
      <c r="C24" s="19"/>
      <c r="D24" s="19"/>
      <c r="E24" s="20"/>
      <c r="F24" s="21"/>
      <c r="G24" s="19"/>
      <c r="H24" s="19"/>
      <c r="I24" s="27"/>
      <c r="J24" s="27"/>
      <c r="K24" s="19"/>
      <c r="L24" s="19"/>
      <c r="M24" s="19"/>
      <c r="N24" s="19"/>
      <c r="O24" s="19"/>
      <c r="P24" s="28"/>
    </row>
    <row r="25" spans="1:16" x14ac:dyDescent="0.25">
      <c r="A25" s="18" t="s">
        <v>167</v>
      </c>
      <c r="B25" s="19"/>
      <c r="C25" s="19"/>
      <c r="D25" s="19"/>
      <c r="E25" s="20"/>
      <c r="F25" s="21"/>
      <c r="G25" s="19"/>
      <c r="H25" s="19"/>
      <c r="I25" s="27"/>
      <c r="J25" s="27"/>
      <c r="K25" s="19"/>
      <c r="L25" s="19"/>
      <c r="M25" s="19"/>
      <c r="N25" s="19"/>
      <c r="O25" s="19"/>
      <c r="P25" s="28"/>
    </row>
    <row r="26" spans="1:16" x14ac:dyDescent="0.25">
      <c r="A26" s="18" t="s">
        <v>168</v>
      </c>
      <c r="B26" s="19"/>
      <c r="C26" s="19"/>
      <c r="D26" s="19"/>
      <c r="E26" s="20"/>
      <c r="F26" s="21"/>
      <c r="G26" s="19"/>
      <c r="H26" s="19"/>
      <c r="I26" s="27"/>
      <c r="J26" s="27"/>
      <c r="K26" s="19"/>
      <c r="L26" s="19"/>
      <c r="M26" s="19"/>
      <c r="N26" s="19"/>
      <c r="O26" s="19"/>
      <c r="P26" s="28"/>
    </row>
    <row r="27" spans="1:16" x14ac:dyDescent="0.25">
      <c r="A27" s="18" t="s">
        <v>169</v>
      </c>
      <c r="B27" s="19"/>
      <c r="C27" s="19"/>
      <c r="D27" s="19"/>
      <c r="E27" s="20"/>
      <c r="F27" s="21"/>
      <c r="G27" s="19"/>
      <c r="H27" s="19"/>
      <c r="I27" s="27"/>
      <c r="J27" s="27"/>
      <c r="K27" s="19"/>
      <c r="L27" s="19"/>
      <c r="M27" s="19"/>
      <c r="N27" s="19"/>
      <c r="O27" s="19"/>
      <c r="P27" s="28"/>
    </row>
    <row r="28" spans="1:16" x14ac:dyDescent="0.25">
      <c r="A28" s="18" t="s">
        <v>170</v>
      </c>
      <c r="B28" s="19"/>
      <c r="C28" s="19"/>
      <c r="D28" s="19"/>
      <c r="E28" s="20"/>
      <c r="F28" s="21"/>
      <c r="G28" s="19"/>
      <c r="H28" s="19"/>
      <c r="I28" s="27"/>
      <c r="J28" s="27"/>
      <c r="K28" s="19"/>
      <c r="L28" s="19"/>
      <c r="M28" s="19"/>
      <c r="N28" s="19"/>
      <c r="O28" s="19"/>
      <c r="P28" s="28"/>
    </row>
    <row r="29" spans="1:16" x14ac:dyDescent="0.25">
      <c r="A29" s="18" t="s">
        <v>171</v>
      </c>
      <c r="B29" s="19"/>
      <c r="C29" s="19"/>
      <c r="D29" s="19"/>
      <c r="E29" s="20"/>
      <c r="F29" s="21"/>
      <c r="G29" s="19"/>
      <c r="H29" s="19"/>
      <c r="I29" s="27"/>
      <c r="J29" s="27"/>
      <c r="K29" s="19"/>
      <c r="L29" s="19"/>
      <c r="M29" s="19"/>
      <c r="N29" s="19"/>
      <c r="O29" s="19"/>
      <c r="P29" s="28"/>
    </row>
    <row r="30" spans="1:16" x14ac:dyDescent="0.25">
      <c r="A30" s="18" t="s">
        <v>172</v>
      </c>
      <c r="B30" s="19"/>
      <c r="C30" s="19"/>
      <c r="D30" s="19"/>
      <c r="E30" s="19"/>
      <c r="F30" s="21"/>
      <c r="G30" s="19"/>
      <c r="H30" s="19"/>
      <c r="I30" s="27"/>
      <c r="J30" s="27"/>
      <c r="K30" s="19"/>
      <c r="L30" s="19"/>
      <c r="M30" s="19"/>
      <c r="N30" s="19"/>
      <c r="O30" s="19"/>
      <c r="P30" s="28"/>
    </row>
    <row r="31" spans="1:16" x14ac:dyDescent="0.25">
      <c r="A31" s="18" t="s">
        <v>173</v>
      </c>
      <c r="B31" s="19"/>
      <c r="C31" s="19"/>
      <c r="D31" s="19"/>
      <c r="E31" s="19"/>
      <c r="F31" s="21"/>
      <c r="G31" s="19"/>
      <c r="H31" s="19"/>
      <c r="I31" s="27"/>
      <c r="J31" s="27"/>
      <c r="K31" s="19"/>
      <c r="L31" s="19"/>
      <c r="M31" s="19"/>
      <c r="N31" s="19"/>
      <c r="O31" s="19"/>
      <c r="P31" s="28"/>
    </row>
    <row r="32" spans="1:16" ht="15.75" thickBot="1" x14ac:dyDescent="0.3">
      <c r="A32" s="29" t="s">
        <v>174</v>
      </c>
      <c r="B32" s="30"/>
      <c r="C32" s="30"/>
      <c r="D32" s="30"/>
      <c r="E32" s="30"/>
      <c r="F32" s="31"/>
      <c r="G32" s="30"/>
      <c r="H32" s="30"/>
      <c r="I32" s="32"/>
      <c r="J32" s="32"/>
      <c r="K32" s="30"/>
      <c r="L32" s="30"/>
      <c r="M32" s="30"/>
      <c r="N32" s="30"/>
      <c r="O32" s="30"/>
      <c r="P32" s="33"/>
    </row>
  </sheetData>
  <sheetProtection algorithmName="SHA-512" hashValue="ik3ri+6RgOYAGobYxnm6w7PBhgDzCIF7SSS7l9CSn1YpPVFdhsjKhHjA9WeFZPC2Syn57nwGTQR1qnxVFoOo9A==" saltValue="wExG2ezVV33z72uOOrSpVQ==" spinCount="100000" sheet="1" formatColumns="0" selectLockedCells="1"/>
  <conditionalFormatting sqref="B3">
    <cfRule type="expression" dxfId="10" priority="61">
      <formula>B3=""</formula>
    </cfRule>
  </conditionalFormatting>
  <conditionalFormatting sqref="B4">
    <cfRule type="expression" dxfId="9" priority="60">
      <formula>B4=""</formula>
    </cfRule>
  </conditionalFormatting>
  <conditionalFormatting sqref="B5">
    <cfRule type="expression" dxfId="8" priority="59">
      <formula>B5=""</formula>
    </cfRule>
  </conditionalFormatting>
  <conditionalFormatting sqref="B7">
    <cfRule type="expression" dxfId="7" priority="57">
      <formula>B7=""</formula>
    </cfRule>
  </conditionalFormatting>
  <conditionalFormatting sqref="B8">
    <cfRule type="expression" dxfId="6" priority="56">
      <formula>B8=""</formula>
    </cfRule>
  </conditionalFormatting>
  <conditionalFormatting sqref="B9">
    <cfRule type="expression" dxfId="5" priority="55">
      <formula>B9=""</formula>
    </cfRule>
  </conditionalFormatting>
  <conditionalFormatting sqref="Q14">
    <cfRule type="expression" dxfId="4" priority="41">
      <formula>AND(Q$15&lt;&gt;"",Q14="")</formula>
    </cfRule>
  </conditionalFormatting>
  <conditionalFormatting sqref="B14:B32 D14:I32">
    <cfRule type="expression" dxfId="3" priority="62">
      <formula>AND($C14&lt;&gt;"",B14="")</formula>
    </cfRule>
  </conditionalFormatting>
  <conditionalFormatting sqref="C14:C32">
    <cfRule type="expression" dxfId="2" priority="100">
      <formula>AND(CONCATENATE(B14,D14,E14,F14,G14,H14,I14)&lt;&gt;"",C14="")</formula>
    </cfRule>
  </conditionalFormatting>
  <conditionalFormatting sqref="Q15:Q30">
    <cfRule type="expression" dxfId="1" priority="2">
      <formula>AND(Q$15&lt;&gt;"",Q15="")</formula>
    </cfRule>
  </conditionalFormatting>
  <conditionalFormatting sqref="B6">
    <cfRule type="expression" dxfId="0" priority="1">
      <formula>B6=""</formula>
    </cfRule>
  </conditionalFormatting>
  <dataValidations count="1">
    <dataValidation type="textLength" allowBlank="1" showInputMessage="1" showErrorMessage="1" sqref="J14:J32">
      <formula1>9</formula1>
      <formula2>10</formula2>
    </dataValidation>
  </dataValidations>
  <pageMargins left="0.2" right="0.2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Lookup!$A$3:$A$4</xm:f>
          </x14:formula1>
          <xm:sqref>B8 G14:G32</xm:sqref>
        </x14:dataValidation>
        <x14:dataValidation type="list" allowBlank="1" showInputMessage="1" showErrorMessage="1">
          <x14:formula1>
            <xm:f>Lookup!$F$3:$F$9</xm:f>
          </x14:formula1>
          <xm:sqref>B9 H14:H32</xm:sqref>
        </x14:dataValidation>
        <x14:dataValidation type="list" allowBlank="1" showInputMessage="1" showErrorMessage="1">
          <x14:formula1>
            <xm:f>Lookup!$W$3:$W$22</xm:f>
          </x14:formula1>
          <xm:sqref>B10</xm:sqref>
        </x14:dataValidation>
        <x14:dataValidation type="list" allowBlank="1" showInputMessage="1" showErrorMessage="1">
          <x14:formula1>
            <xm:f>Lookup!$K$3:$K$6</xm:f>
          </x14:formula1>
          <xm:sqref>I14:I32</xm:sqref>
        </x14:dataValidation>
        <x14:dataValidation type="list" allowBlank="1" showInputMessage="1" showErrorMessage="1">
          <x14:formula1>
            <xm:f>Lookup!$T$3:$T$52</xm:f>
          </x14:formula1>
          <xm:sqref>O14:O32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selection activeCell="F1" sqref="F1:H1"/>
    </sheetView>
  </sheetViews>
  <sheetFormatPr defaultColWidth="8.85546875" defaultRowHeight="15" x14ac:dyDescent="0.25"/>
  <cols>
    <col min="3" max="3" width="16.140625" bestFit="1" customWidth="1"/>
    <col min="6" max="6" width="15.42578125" bestFit="1" customWidth="1"/>
    <col min="7" max="7" width="9" bestFit="1" customWidth="1"/>
    <col min="8" max="8" width="21.140625" bestFit="1" customWidth="1"/>
    <col min="11" max="11" width="7.42578125" customWidth="1"/>
    <col min="12" max="12" width="10.7109375" customWidth="1"/>
    <col min="13" max="13" width="12.42578125" customWidth="1"/>
    <col min="14" max="14" width="14.42578125" bestFit="1" customWidth="1"/>
    <col min="18" max="18" width="15.28515625" bestFit="1" customWidth="1"/>
    <col min="19" max="19" width="12.42578125" bestFit="1" customWidth="1"/>
    <col min="20" max="20" width="20" bestFit="1" customWidth="1"/>
    <col min="23" max="23" width="19.42578125" bestFit="1" customWidth="1"/>
  </cols>
  <sheetData>
    <row r="1" spans="1:23" x14ac:dyDescent="0.25">
      <c r="A1" s="11" t="s">
        <v>4</v>
      </c>
      <c r="B1" s="11"/>
      <c r="C1" s="11"/>
      <c r="F1" s="10" t="s">
        <v>22</v>
      </c>
      <c r="G1" s="10"/>
      <c r="H1" s="10"/>
      <c r="K1" s="11" t="s">
        <v>10</v>
      </c>
      <c r="L1" s="11"/>
      <c r="M1" s="11"/>
      <c r="N1" s="11"/>
      <c r="O1" s="11"/>
      <c r="P1" s="11"/>
      <c r="R1" s="11" t="s">
        <v>33</v>
      </c>
      <c r="S1" s="11"/>
      <c r="T1" s="11"/>
      <c r="W1" s="9" t="s">
        <v>175</v>
      </c>
    </row>
    <row r="2" spans="1:23" x14ac:dyDescent="0.25">
      <c r="A2" s="4" t="s">
        <v>18</v>
      </c>
      <c r="B2" s="4" t="s">
        <v>19</v>
      </c>
      <c r="C2" s="4" t="s">
        <v>20</v>
      </c>
      <c r="F2" s="6" t="s">
        <v>18</v>
      </c>
      <c r="G2" s="6" t="s">
        <v>19</v>
      </c>
      <c r="H2" s="6" t="s">
        <v>20</v>
      </c>
      <c r="K2" s="6" t="s">
        <v>18</v>
      </c>
      <c r="L2" s="6" t="s">
        <v>19</v>
      </c>
      <c r="M2" s="6" t="s">
        <v>203</v>
      </c>
      <c r="N2" s="6" t="s">
        <v>204</v>
      </c>
      <c r="O2" s="6" t="s">
        <v>19</v>
      </c>
      <c r="P2" s="6"/>
      <c r="R2" s="6" t="s">
        <v>18</v>
      </c>
      <c r="S2" s="6" t="s">
        <v>134</v>
      </c>
      <c r="T2" s="6" t="s">
        <v>20</v>
      </c>
      <c r="W2" s="6" t="s">
        <v>18</v>
      </c>
    </row>
    <row r="3" spans="1:23" x14ac:dyDescent="0.25">
      <c r="A3" s="5" t="s">
        <v>16</v>
      </c>
      <c r="B3" s="5">
        <v>1001</v>
      </c>
      <c r="C3" s="5" t="str">
        <f>CONCATENATE(A3, " (Id=",B3,")")</f>
        <v>USA (Id=1001)</v>
      </c>
      <c r="F3" s="7" t="s">
        <v>23</v>
      </c>
      <c r="G3" s="7">
        <v>1</v>
      </c>
      <c r="H3" s="7" t="str">
        <f>CONCATENATE(F3, " (Id=",G3,")")</f>
        <v>Dentist (Id=1)</v>
      </c>
      <c r="K3" s="8">
        <v>1</v>
      </c>
      <c r="L3" s="5">
        <v>8</v>
      </c>
      <c r="M3" s="7">
        <v>1</v>
      </c>
      <c r="N3" s="5">
        <v>1</v>
      </c>
      <c r="O3" s="5">
        <v>8</v>
      </c>
      <c r="P3" s="5"/>
      <c r="R3" s="5" t="s">
        <v>34</v>
      </c>
      <c r="S3" s="5" t="s">
        <v>35</v>
      </c>
      <c r="T3" s="7" t="str">
        <f>CONCATENATE(R3, " (",S3,")")</f>
        <v>Alabama (AL)</v>
      </c>
      <c r="W3" s="5" t="s">
        <v>176</v>
      </c>
    </row>
    <row r="4" spans="1:23" x14ac:dyDescent="0.25">
      <c r="A4" s="5" t="s">
        <v>17</v>
      </c>
      <c r="B4" s="5">
        <v>1002</v>
      </c>
      <c r="C4" s="5" t="str">
        <f>CONCATENATE(A4, " (Id=",B4,")")</f>
        <v>Canada (Id=1002)</v>
      </c>
      <c r="F4" s="7" t="s">
        <v>24</v>
      </c>
      <c r="G4" s="7">
        <v>2</v>
      </c>
      <c r="H4" s="7" t="str">
        <f t="shared" ref="H4:H9" si="0">CONCATENATE(F4, " (Id=",G4,")")</f>
        <v>Endodontist (Id=2)</v>
      </c>
      <c r="K4" s="8" t="s">
        <v>32</v>
      </c>
      <c r="L4" s="5">
        <v>9</v>
      </c>
      <c r="M4" s="7">
        <v>3</v>
      </c>
      <c r="N4" s="5">
        <v>2</v>
      </c>
      <c r="O4" s="5">
        <v>9</v>
      </c>
      <c r="P4" s="5"/>
      <c r="R4" s="5" t="s">
        <v>38</v>
      </c>
      <c r="S4" s="5" t="s">
        <v>39</v>
      </c>
      <c r="T4" s="7" t="str">
        <f t="shared" ref="T4:T52" si="1">CONCATENATE(R4, " (",S4,")")</f>
        <v>Alaska (AK)</v>
      </c>
      <c r="W4" s="5" t="s">
        <v>177</v>
      </c>
    </row>
    <row r="5" spans="1:23" x14ac:dyDescent="0.25">
      <c r="F5" s="7" t="s">
        <v>25</v>
      </c>
      <c r="G5" s="7">
        <v>3</v>
      </c>
      <c r="H5" s="7" t="str">
        <f t="shared" si="0"/>
        <v>Hygienist (Id=3)</v>
      </c>
      <c r="K5" s="8" t="s">
        <v>31</v>
      </c>
      <c r="L5" s="5">
        <v>10</v>
      </c>
      <c r="M5" s="7">
        <v>7</v>
      </c>
      <c r="N5" s="5">
        <v>3</v>
      </c>
      <c r="O5" s="5">
        <v>9</v>
      </c>
      <c r="P5" s="5"/>
      <c r="R5" s="5" t="s">
        <v>42</v>
      </c>
      <c r="S5" s="5" t="s">
        <v>43</v>
      </c>
      <c r="T5" s="7" t="str">
        <f t="shared" si="1"/>
        <v>Arizona (AZ)</v>
      </c>
      <c r="W5" s="5" t="s">
        <v>178</v>
      </c>
    </row>
    <row r="6" spans="1:23" x14ac:dyDescent="0.25">
      <c r="F6" s="7" t="s">
        <v>29</v>
      </c>
      <c r="G6" s="7">
        <v>4</v>
      </c>
      <c r="H6" s="7" t="str">
        <f t="shared" si="0"/>
        <v>Dental Assistant (Id=4)</v>
      </c>
      <c r="K6" s="8" t="s">
        <v>30</v>
      </c>
      <c r="L6" s="5">
        <v>11</v>
      </c>
      <c r="M6" s="7">
        <v>11</v>
      </c>
      <c r="N6" s="5">
        <v>4</v>
      </c>
      <c r="O6" s="5">
        <v>9</v>
      </c>
      <c r="P6" s="5"/>
      <c r="R6" s="5" t="s">
        <v>46</v>
      </c>
      <c r="S6" s="5" t="s">
        <v>47</v>
      </c>
      <c r="T6" s="7" t="str">
        <f t="shared" si="1"/>
        <v>Arkansas (AR)</v>
      </c>
      <c r="W6" s="5" t="s">
        <v>179</v>
      </c>
    </row>
    <row r="7" spans="1:23" x14ac:dyDescent="0.25">
      <c r="F7" s="7" t="s">
        <v>26</v>
      </c>
      <c r="G7" s="7">
        <v>5</v>
      </c>
      <c r="H7" s="7" t="str">
        <f t="shared" si="0"/>
        <v>Office Manager (Id=5)</v>
      </c>
      <c r="N7" s="5">
        <v>5</v>
      </c>
      <c r="O7" s="5">
        <v>10</v>
      </c>
      <c r="P7" s="5"/>
      <c r="R7" s="5" t="s">
        <v>50</v>
      </c>
      <c r="S7" s="5" t="s">
        <v>51</v>
      </c>
      <c r="T7" s="7" t="str">
        <f t="shared" si="1"/>
        <v>California (CA)</v>
      </c>
      <c r="W7" s="5" t="s">
        <v>180</v>
      </c>
    </row>
    <row r="8" spans="1:23" x14ac:dyDescent="0.25">
      <c r="F8" s="7" t="s">
        <v>27</v>
      </c>
      <c r="G8" s="7">
        <v>6</v>
      </c>
      <c r="H8" s="7" t="str">
        <f t="shared" si="0"/>
        <v>Front Desk (Id=6)</v>
      </c>
      <c r="N8" s="5">
        <v>6</v>
      </c>
      <c r="O8" s="5">
        <v>10</v>
      </c>
      <c r="P8" s="5"/>
      <c r="R8" s="5" t="s">
        <v>54</v>
      </c>
      <c r="S8" s="5" t="s">
        <v>55</v>
      </c>
      <c r="T8" s="7" t="str">
        <f t="shared" si="1"/>
        <v>Colorado (CO)</v>
      </c>
      <c r="W8" s="5" t="s">
        <v>181</v>
      </c>
    </row>
    <row r="9" spans="1:23" x14ac:dyDescent="0.25">
      <c r="F9" s="7" t="s">
        <v>28</v>
      </c>
      <c r="G9" s="7">
        <v>7</v>
      </c>
      <c r="H9" s="7" t="str">
        <f t="shared" si="0"/>
        <v>Other (Id=7)</v>
      </c>
      <c r="N9" s="5">
        <v>7</v>
      </c>
      <c r="O9" s="5">
        <v>10</v>
      </c>
      <c r="P9" s="5"/>
      <c r="R9" s="5" t="s">
        <v>58</v>
      </c>
      <c r="S9" s="5" t="s">
        <v>59</v>
      </c>
      <c r="T9" s="7" t="str">
        <f t="shared" si="1"/>
        <v>Connecticut (CT)</v>
      </c>
      <c r="W9" s="5" t="s">
        <v>182</v>
      </c>
    </row>
    <row r="10" spans="1:23" x14ac:dyDescent="0.25">
      <c r="N10" s="5">
        <v>8</v>
      </c>
      <c r="O10" s="5">
        <v>10</v>
      </c>
      <c r="P10" s="5"/>
      <c r="R10" s="5" t="s">
        <v>62</v>
      </c>
      <c r="S10" s="5" t="s">
        <v>63</v>
      </c>
      <c r="T10" s="7" t="str">
        <f t="shared" si="1"/>
        <v>Delaware (DE)</v>
      </c>
      <c r="W10" s="5" t="s">
        <v>183</v>
      </c>
    </row>
    <row r="11" spans="1:23" x14ac:dyDescent="0.25">
      <c r="N11" s="5">
        <v>9</v>
      </c>
      <c r="O11" s="5">
        <v>10</v>
      </c>
      <c r="P11" s="5"/>
      <c r="R11" s="5" t="s">
        <v>66</v>
      </c>
      <c r="S11" s="5" t="s">
        <v>67</v>
      </c>
      <c r="T11" s="7" t="str">
        <f t="shared" si="1"/>
        <v>Florida (FL)</v>
      </c>
      <c r="W11" s="5" t="s">
        <v>184</v>
      </c>
    </row>
    <row r="12" spans="1:23" x14ac:dyDescent="0.25">
      <c r="N12" s="5">
        <v>10</v>
      </c>
      <c r="O12" s="5">
        <v>10</v>
      </c>
      <c r="P12" s="5"/>
      <c r="R12" s="5" t="s">
        <v>70</v>
      </c>
      <c r="S12" s="5" t="s">
        <v>71</v>
      </c>
      <c r="T12" s="7" t="str">
        <f t="shared" si="1"/>
        <v>Georgia (GA)</v>
      </c>
      <c r="W12" s="5" t="s">
        <v>185</v>
      </c>
    </row>
    <row r="13" spans="1:23" x14ac:dyDescent="0.25">
      <c r="N13" s="5">
        <v>11</v>
      </c>
      <c r="O13" s="5">
        <v>11</v>
      </c>
      <c r="P13" s="5"/>
      <c r="R13" s="5" t="s">
        <v>74</v>
      </c>
      <c r="S13" s="5" t="s">
        <v>75</v>
      </c>
      <c r="T13" s="7" t="str">
        <f t="shared" si="1"/>
        <v>Hawaii (HI)</v>
      </c>
      <c r="W13" s="5" t="s">
        <v>186</v>
      </c>
    </row>
    <row r="14" spans="1:23" x14ac:dyDescent="0.25">
      <c r="R14" s="5" t="s">
        <v>78</v>
      </c>
      <c r="S14" s="5" t="s">
        <v>79</v>
      </c>
      <c r="T14" s="7" t="str">
        <f t="shared" si="1"/>
        <v>Idaho (ID)</v>
      </c>
      <c r="W14" s="5" t="s">
        <v>187</v>
      </c>
    </row>
    <row r="15" spans="1:23" x14ac:dyDescent="0.25">
      <c r="R15" s="5" t="s">
        <v>82</v>
      </c>
      <c r="S15" s="5" t="s">
        <v>83</v>
      </c>
      <c r="T15" s="7" t="str">
        <f t="shared" si="1"/>
        <v>Illinois (IL)</v>
      </c>
      <c r="W15" s="5" t="s">
        <v>188</v>
      </c>
    </row>
    <row r="16" spans="1:23" x14ac:dyDescent="0.25">
      <c r="R16" s="5" t="s">
        <v>86</v>
      </c>
      <c r="S16" s="5" t="s">
        <v>87</v>
      </c>
      <c r="T16" s="7" t="str">
        <f t="shared" si="1"/>
        <v>Indiana (IN)</v>
      </c>
      <c r="W16" s="5" t="s">
        <v>189</v>
      </c>
    </row>
    <row r="17" spans="18:23" x14ac:dyDescent="0.25">
      <c r="R17" s="5" t="s">
        <v>90</v>
      </c>
      <c r="S17" s="5" t="s">
        <v>91</v>
      </c>
      <c r="T17" s="7" t="str">
        <f t="shared" si="1"/>
        <v>Iowa (IA)</v>
      </c>
      <c r="W17" s="5" t="s">
        <v>190</v>
      </c>
    </row>
    <row r="18" spans="18:23" x14ac:dyDescent="0.25">
      <c r="R18" s="5" t="s">
        <v>94</v>
      </c>
      <c r="S18" s="5" t="s">
        <v>95</v>
      </c>
      <c r="T18" s="7" t="str">
        <f t="shared" si="1"/>
        <v>Kansas (KS)</v>
      </c>
      <c r="W18" s="5" t="s">
        <v>191</v>
      </c>
    </row>
    <row r="19" spans="18:23" x14ac:dyDescent="0.25">
      <c r="R19" s="5" t="s">
        <v>98</v>
      </c>
      <c r="S19" s="5" t="s">
        <v>99</v>
      </c>
      <c r="T19" s="7" t="str">
        <f t="shared" si="1"/>
        <v>Kentucky (KY)</v>
      </c>
      <c r="W19" s="5" t="s">
        <v>192</v>
      </c>
    </row>
    <row r="20" spans="18:23" x14ac:dyDescent="0.25">
      <c r="R20" s="5" t="s">
        <v>102</v>
      </c>
      <c r="S20" s="5" t="s">
        <v>103</v>
      </c>
      <c r="T20" s="7" t="str">
        <f t="shared" si="1"/>
        <v>Louisiana (LA)</v>
      </c>
      <c r="W20" s="5" t="s">
        <v>193</v>
      </c>
    </row>
    <row r="21" spans="18:23" x14ac:dyDescent="0.25">
      <c r="R21" s="5" t="s">
        <v>106</v>
      </c>
      <c r="S21" s="5" t="s">
        <v>107</v>
      </c>
      <c r="T21" s="7" t="str">
        <f t="shared" si="1"/>
        <v>Maine (ME)</v>
      </c>
      <c r="W21" s="5" t="s">
        <v>194</v>
      </c>
    </row>
    <row r="22" spans="18:23" x14ac:dyDescent="0.25">
      <c r="R22" s="5" t="s">
        <v>110</v>
      </c>
      <c r="S22" s="5" t="s">
        <v>111</v>
      </c>
      <c r="T22" s="7" t="str">
        <f t="shared" si="1"/>
        <v>Maryland (MD)</v>
      </c>
      <c r="W22" s="5" t="s">
        <v>195</v>
      </c>
    </row>
    <row r="23" spans="18:23" x14ac:dyDescent="0.25">
      <c r="R23" s="5" t="s">
        <v>114</v>
      </c>
      <c r="S23" s="5" t="s">
        <v>115</v>
      </c>
      <c r="T23" s="7" t="str">
        <f t="shared" si="1"/>
        <v>Massachusetts (MA)</v>
      </c>
    </row>
    <row r="24" spans="18:23" x14ac:dyDescent="0.25">
      <c r="R24" s="5" t="s">
        <v>118</v>
      </c>
      <c r="S24" s="5" t="s">
        <v>119</v>
      </c>
      <c r="T24" s="7" t="str">
        <f t="shared" si="1"/>
        <v>Michigan (MI)</v>
      </c>
    </row>
    <row r="25" spans="18:23" x14ac:dyDescent="0.25">
      <c r="R25" s="5" t="s">
        <v>122</v>
      </c>
      <c r="S25" s="5" t="s">
        <v>123</v>
      </c>
      <c r="T25" s="7" t="str">
        <f t="shared" si="1"/>
        <v>Minnesota (MN)</v>
      </c>
    </row>
    <row r="26" spans="18:23" x14ac:dyDescent="0.25">
      <c r="R26" s="5" t="s">
        <v>126</v>
      </c>
      <c r="S26" s="5" t="s">
        <v>127</v>
      </c>
      <c r="T26" s="7" t="str">
        <f t="shared" si="1"/>
        <v>Mississippi (MS)</v>
      </c>
    </row>
    <row r="27" spans="18:23" x14ac:dyDescent="0.25">
      <c r="R27" s="5" t="s">
        <v>130</v>
      </c>
      <c r="S27" s="5" t="s">
        <v>131</v>
      </c>
      <c r="T27" s="7" t="str">
        <f t="shared" si="1"/>
        <v>Missouri (MO)</v>
      </c>
    </row>
    <row r="28" spans="18:23" x14ac:dyDescent="0.25">
      <c r="R28" s="5" t="s">
        <v>36</v>
      </c>
      <c r="S28" s="5" t="s">
        <v>37</v>
      </c>
      <c r="T28" s="7" t="str">
        <f t="shared" si="1"/>
        <v>Montana (MT)</v>
      </c>
    </row>
    <row r="29" spans="18:23" x14ac:dyDescent="0.25">
      <c r="R29" s="5" t="s">
        <v>40</v>
      </c>
      <c r="S29" s="5" t="s">
        <v>41</v>
      </c>
      <c r="T29" s="7" t="str">
        <f t="shared" si="1"/>
        <v>Nebraska (NE)</v>
      </c>
    </row>
    <row r="30" spans="18:23" x14ac:dyDescent="0.25">
      <c r="R30" s="5" t="s">
        <v>44</v>
      </c>
      <c r="S30" s="5" t="s">
        <v>45</v>
      </c>
      <c r="T30" s="7" t="str">
        <f t="shared" si="1"/>
        <v>Nevada (NV)</v>
      </c>
    </row>
    <row r="31" spans="18:23" x14ac:dyDescent="0.25">
      <c r="R31" s="5" t="s">
        <v>48</v>
      </c>
      <c r="S31" s="5" t="s">
        <v>49</v>
      </c>
      <c r="T31" s="7" t="str">
        <f t="shared" si="1"/>
        <v>New Hampshire (NH)</v>
      </c>
    </row>
    <row r="32" spans="18:23" x14ac:dyDescent="0.25">
      <c r="R32" s="5" t="s">
        <v>52</v>
      </c>
      <c r="S32" s="5" t="s">
        <v>53</v>
      </c>
      <c r="T32" s="7" t="str">
        <f t="shared" si="1"/>
        <v>New Jersey (NJ)</v>
      </c>
    </row>
    <row r="33" spans="18:20" x14ac:dyDescent="0.25">
      <c r="R33" s="5" t="s">
        <v>56</v>
      </c>
      <c r="S33" s="5" t="s">
        <v>57</v>
      </c>
      <c r="T33" s="7" t="str">
        <f t="shared" si="1"/>
        <v>New Mexico (NM)</v>
      </c>
    </row>
    <row r="34" spans="18:20" x14ac:dyDescent="0.25">
      <c r="R34" s="5" t="s">
        <v>60</v>
      </c>
      <c r="S34" s="5" t="s">
        <v>61</v>
      </c>
      <c r="T34" s="7" t="str">
        <f t="shared" si="1"/>
        <v>New York (NY)</v>
      </c>
    </row>
    <row r="35" spans="18:20" x14ac:dyDescent="0.25">
      <c r="R35" s="5" t="s">
        <v>64</v>
      </c>
      <c r="S35" s="5" t="s">
        <v>65</v>
      </c>
      <c r="T35" s="7" t="str">
        <f t="shared" si="1"/>
        <v>North Carolina (NC)</v>
      </c>
    </row>
    <row r="36" spans="18:20" x14ac:dyDescent="0.25">
      <c r="R36" s="5" t="s">
        <v>68</v>
      </c>
      <c r="S36" s="5" t="s">
        <v>69</v>
      </c>
      <c r="T36" s="7" t="str">
        <f t="shared" si="1"/>
        <v>North Dakota (ND)</v>
      </c>
    </row>
    <row r="37" spans="18:20" x14ac:dyDescent="0.25">
      <c r="R37" s="5" t="s">
        <v>72</v>
      </c>
      <c r="S37" s="5" t="s">
        <v>73</v>
      </c>
      <c r="T37" s="7" t="str">
        <f t="shared" si="1"/>
        <v>Ohio (OH)</v>
      </c>
    </row>
    <row r="38" spans="18:20" x14ac:dyDescent="0.25">
      <c r="R38" s="5" t="s">
        <v>76</v>
      </c>
      <c r="S38" s="5" t="s">
        <v>77</v>
      </c>
      <c r="T38" s="7" t="str">
        <f t="shared" si="1"/>
        <v>Oklahoma (OK)</v>
      </c>
    </row>
    <row r="39" spans="18:20" x14ac:dyDescent="0.25">
      <c r="R39" s="5" t="s">
        <v>80</v>
      </c>
      <c r="S39" s="5" t="s">
        <v>81</v>
      </c>
      <c r="T39" s="7" t="str">
        <f t="shared" si="1"/>
        <v>Oregon (OR)</v>
      </c>
    </row>
    <row r="40" spans="18:20" x14ac:dyDescent="0.25">
      <c r="R40" s="5" t="s">
        <v>84</v>
      </c>
      <c r="S40" s="5" t="s">
        <v>85</v>
      </c>
      <c r="T40" s="7" t="str">
        <f t="shared" si="1"/>
        <v>Pennsylvania (PA)</v>
      </c>
    </row>
    <row r="41" spans="18:20" x14ac:dyDescent="0.25">
      <c r="R41" s="5" t="s">
        <v>88</v>
      </c>
      <c r="S41" s="5" t="s">
        <v>89</v>
      </c>
      <c r="T41" s="7" t="str">
        <f t="shared" si="1"/>
        <v>Rhode Island (RI)</v>
      </c>
    </row>
    <row r="42" spans="18:20" x14ac:dyDescent="0.25">
      <c r="R42" s="5" t="s">
        <v>92</v>
      </c>
      <c r="S42" s="5" t="s">
        <v>93</v>
      </c>
      <c r="T42" s="7" t="str">
        <f t="shared" si="1"/>
        <v>South Carolina (SC)</v>
      </c>
    </row>
    <row r="43" spans="18:20" x14ac:dyDescent="0.25">
      <c r="R43" s="5" t="s">
        <v>96</v>
      </c>
      <c r="S43" s="5" t="s">
        <v>97</v>
      </c>
      <c r="T43" s="7" t="str">
        <f t="shared" si="1"/>
        <v>South Dakota (SD)</v>
      </c>
    </row>
    <row r="44" spans="18:20" x14ac:dyDescent="0.25">
      <c r="R44" s="5" t="s">
        <v>100</v>
      </c>
      <c r="S44" s="5" t="s">
        <v>101</v>
      </c>
      <c r="T44" s="7" t="str">
        <f t="shared" si="1"/>
        <v>Tennessee (TN)</v>
      </c>
    </row>
    <row r="45" spans="18:20" x14ac:dyDescent="0.25">
      <c r="R45" s="5" t="s">
        <v>104</v>
      </c>
      <c r="S45" s="5" t="s">
        <v>105</v>
      </c>
      <c r="T45" s="7" t="str">
        <f t="shared" si="1"/>
        <v>Texas (TX)</v>
      </c>
    </row>
    <row r="46" spans="18:20" x14ac:dyDescent="0.25">
      <c r="R46" s="5" t="s">
        <v>108</v>
      </c>
      <c r="S46" s="5" t="s">
        <v>109</v>
      </c>
      <c r="T46" s="7" t="str">
        <f t="shared" si="1"/>
        <v>Utah (UT)</v>
      </c>
    </row>
    <row r="47" spans="18:20" x14ac:dyDescent="0.25">
      <c r="R47" s="5" t="s">
        <v>112</v>
      </c>
      <c r="S47" s="5" t="s">
        <v>113</v>
      </c>
      <c r="T47" s="7" t="str">
        <f t="shared" si="1"/>
        <v>Vermont (VT)</v>
      </c>
    </row>
    <row r="48" spans="18:20" x14ac:dyDescent="0.25">
      <c r="R48" s="5" t="s">
        <v>116</v>
      </c>
      <c r="S48" s="5" t="s">
        <v>117</v>
      </c>
      <c r="T48" s="7" t="str">
        <f t="shared" si="1"/>
        <v>Virginia (VA)</v>
      </c>
    </row>
    <row r="49" spans="18:20" x14ac:dyDescent="0.25">
      <c r="R49" s="5" t="s">
        <v>120</v>
      </c>
      <c r="S49" s="5" t="s">
        <v>121</v>
      </c>
      <c r="T49" s="7" t="str">
        <f t="shared" si="1"/>
        <v>Washington (WA)</v>
      </c>
    </row>
    <row r="50" spans="18:20" x14ac:dyDescent="0.25">
      <c r="R50" s="5" t="s">
        <v>124</v>
      </c>
      <c r="S50" s="5" t="s">
        <v>125</v>
      </c>
      <c r="T50" s="7" t="str">
        <f t="shared" si="1"/>
        <v>West Virginia (WV)</v>
      </c>
    </row>
    <row r="51" spans="18:20" x14ac:dyDescent="0.25">
      <c r="R51" s="5" t="s">
        <v>128</v>
      </c>
      <c r="S51" s="5" t="s">
        <v>129</v>
      </c>
      <c r="T51" s="7" t="str">
        <f t="shared" si="1"/>
        <v>Wisconsin (WI)</v>
      </c>
    </row>
    <row r="52" spans="18:20" x14ac:dyDescent="0.25">
      <c r="R52" s="5" t="s">
        <v>132</v>
      </c>
      <c r="S52" s="5" t="s">
        <v>133</v>
      </c>
      <c r="T52" s="7" t="str">
        <f t="shared" si="1"/>
        <v>Wyoming (WY)</v>
      </c>
    </row>
  </sheetData>
  <mergeCells count="4">
    <mergeCell ref="F1:H1"/>
    <mergeCell ref="A1:C1"/>
    <mergeCell ref="R1:T1"/>
    <mergeCell ref="K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1" sqref="G1"/>
    </sheetView>
  </sheetViews>
  <sheetFormatPr defaultColWidth="8.85546875" defaultRowHeight="15" x14ac:dyDescent="0.25"/>
  <cols>
    <col min="1" max="1" width="7" bestFit="1" customWidth="1"/>
    <col min="2" max="2" width="16.42578125" bestFit="1" customWidth="1"/>
    <col min="3" max="3" width="10.140625" bestFit="1" customWidth="1"/>
    <col min="4" max="4" width="9.7109375" bestFit="1" customWidth="1"/>
    <col min="5" max="5" width="18.140625" bestFit="1" customWidth="1"/>
    <col min="6" max="6" width="14.140625" bestFit="1" customWidth="1"/>
    <col min="7" max="7" width="8" bestFit="1" customWidth="1"/>
    <col min="8" max="8" width="9.28515625" bestFit="1" customWidth="1"/>
    <col min="9" max="9" width="15.85546875" customWidth="1"/>
    <col min="10" max="11" width="11.42578125" bestFit="1" customWidth="1"/>
  </cols>
  <sheetData>
    <row r="1" spans="1:11" x14ac:dyDescent="0.25">
      <c r="A1" s="2" t="s">
        <v>138</v>
      </c>
      <c r="B1" s="2" t="s">
        <v>139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x14ac:dyDescent="0.25">
      <c r="A2" t="b">
        <v>1</v>
      </c>
      <c r="B2">
        <f>'KKP Group Practice Input Form'!B3</f>
        <v>0</v>
      </c>
      <c r="C2">
        <f>'KKP Group Practice Input Form'!B4</f>
        <v>0</v>
      </c>
      <c r="D2">
        <f>'KKP Group Practice Input Form'!B5</f>
        <v>0</v>
      </c>
      <c r="E2" s="1">
        <f>'KKP Group Practice Input Form'!B6</f>
        <v>0</v>
      </c>
      <c r="F2">
        <f>'KKP Group Practice Input Form'!B7</f>
        <v>0</v>
      </c>
      <c r="G2" t="str">
        <f>IF('KKP Group Practice Input Form'!B8="","",VLOOKUP('KKP Group Practice Input Form'!B8,Lookup!$A$3:$B$4,2,FALSE))</f>
        <v/>
      </c>
      <c r="H2">
        <v>1001</v>
      </c>
      <c r="I2" t="s">
        <v>26</v>
      </c>
      <c r="J2">
        <v>11</v>
      </c>
      <c r="K2" s="3" t="str">
        <f>IF('KKP Group Practice Input Form'!B11="","",'KKP Group Practice Input Form'!B11)</f>
        <v/>
      </c>
    </row>
    <row r="3" spans="1:11" x14ac:dyDescent="0.25">
      <c r="A3" t="str">
        <f>IF('KKP Group Practice Input Form'!$C$14="","",FALSE)</f>
        <v/>
      </c>
      <c r="B3" t="str">
        <f>IF('KKP Group Practice Input Form'!$B14="","",'KKP Group Practice Input Form'!B14)</f>
        <v/>
      </c>
      <c r="C3" t="str">
        <f>IF('KKP Group Practice Input Form'!C14="","",'KKP Group Practice Input Form'!C14)</f>
        <v/>
      </c>
      <c r="D3" t="str">
        <f>IF('KKP Group Practice Input Form'!D14="","",'KKP Group Practice Input Form'!D14)</f>
        <v/>
      </c>
      <c r="E3" t="str">
        <f>IF('KKP Group Practice Input Form'!E14="","",'KKP Group Practice Input Form'!E14)</f>
        <v/>
      </c>
      <c r="F3" t="str">
        <f>IF('KKP Group Practice Input Form'!F14="","",'KKP Group Practice Input Form'!F14)</f>
        <v/>
      </c>
      <c r="G3" t="str">
        <f>IF('KKP Group Practice Input Form'!G14="","",VLOOKUP('KKP Group Practice Input Form'!G14,Lookup!$A$3:$B$4,2,FALSE))</f>
        <v/>
      </c>
      <c r="H3" t="str">
        <f>IF('KKP Group Practice Input Form'!$C14="","","1001")</f>
        <v/>
      </c>
      <c r="I3" t="s">
        <v>23</v>
      </c>
      <c r="J3">
        <v>11</v>
      </c>
      <c r="K3" t="str">
        <f>IF(OR('KKP Group Practice Input Form'!$C14="",'KKP Group Practice Input Form'!J14=""),"",'KKP Group Practice Input Form'!J14)</f>
        <v/>
      </c>
    </row>
    <row r="4" spans="1:11" x14ac:dyDescent="0.25">
      <c r="A4" t="str">
        <f>IF('KKP Group Practice Input Form'!$C$14="","",FALSE)</f>
        <v/>
      </c>
      <c r="B4" t="str">
        <f>IF('KKP Group Practice Input Form'!$B15="","",'KKP Group Practice Input Form'!B15)</f>
        <v/>
      </c>
      <c r="C4" t="str">
        <f>IF('KKP Group Practice Input Form'!C15="","",'KKP Group Practice Input Form'!C15)</f>
        <v/>
      </c>
      <c r="D4" t="str">
        <f>IF('KKP Group Practice Input Form'!D15="","",'KKP Group Practice Input Form'!D15)</f>
        <v/>
      </c>
      <c r="E4" t="str">
        <f>IF('KKP Group Practice Input Form'!E15="","",'KKP Group Practice Input Form'!E15)</f>
        <v/>
      </c>
      <c r="F4" t="str">
        <f>IF('KKP Group Practice Input Form'!F15="","",'KKP Group Practice Input Form'!F15)</f>
        <v/>
      </c>
      <c r="G4" t="str">
        <f>IF('KKP Group Practice Input Form'!G15="","",VLOOKUP('KKP Group Practice Input Form'!G15,Lookup!$A$3:$B$4,2,FALSE))</f>
        <v/>
      </c>
      <c r="H4" t="str">
        <f>IF('KKP Group Practice Input Form'!$C15="","","1001")</f>
        <v/>
      </c>
      <c r="I4" t="s">
        <v>23</v>
      </c>
      <c r="J4">
        <v>11</v>
      </c>
      <c r="K4" t="str">
        <f>IF(OR('KKP Group Practice Input Form'!$C15="",'KKP Group Practice Input Form'!J15=""),"",'KKP Group Practice Input Form'!J15)</f>
        <v/>
      </c>
    </row>
    <row r="5" spans="1:11" x14ac:dyDescent="0.25">
      <c r="A5" t="str">
        <f>IF('KKP Group Practice Input Form'!$C$14="","",FALSE)</f>
        <v/>
      </c>
      <c r="B5" t="str">
        <f>IF('KKP Group Practice Input Form'!$B16="","",'KKP Group Practice Input Form'!B16)</f>
        <v/>
      </c>
      <c r="C5" t="str">
        <f>IF('KKP Group Practice Input Form'!C16="","",'KKP Group Practice Input Form'!C16)</f>
        <v/>
      </c>
      <c r="D5" t="str">
        <f>IF('KKP Group Practice Input Form'!D16="","",'KKP Group Practice Input Form'!D16)</f>
        <v/>
      </c>
      <c r="E5" t="str">
        <f>IF('KKP Group Practice Input Form'!E16="","",'KKP Group Practice Input Form'!E16)</f>
        <v/>
      </c>
      <c r="F5" t="str">
        <f>IF('KKP Group Practice Input Form'!F16="","",'KKP Group Practice Input Form'!F16)</f>
        <v/>
      </c>
      <c r="G5" t="str">
        <f>IF('KKP Group Practice Input Form'!G16="","",VLOOKUP('KKP Group Practice Input Form'!G16,Lookup!$A$3:$B$4,2,FALSE))</f>
        <v/>
      </c>
      <c r="H5" t="str">
        <f>IF('KKP Group Practice Input Form'!$C16="","","1001")</f>
        <v/>
      </c>
      <c r="I5" t="s">
        <v>23</v>
      </c>
      <c r="J5">
        <v>11</v>
      </c>
      <c r="K5" t="str">
        <f>IF(OR('KKP Group Practice Input Form'!$C16="",'KKP Group Practice Input Form'!J16=""),"",'KKP Group Practice Input Form'!J16)</f>
        <v/>
      </c>
    </row>
    <row r="6" spans="1:11" x14ac:dyDescent="0.25">
      <c r="A6" t="str">
        <f>IF('KKP Group Practice Input Form'!$C$14="","",FALSE)</f>
        <v/>
      </c>
      <c r="B6" t="str">
        <f>IF('KKP Group Practice Input Form'!$B17="","",'KKP Group Practice Input Form'!B17)</f>
        <v/>
      </c>
      <c r="C6" t="str">
        <f>IF('KKP Group Practice Input Form'!C17="","",'KKP Group Practice Input Form'!C17)</f>
        <v/>
      </c>
      <c r="D6" t="str">
        <f>IF('KKP Group Practice Input Form'!D17="","",'KKP Group Practice Input Form'!D17)</f>
        <v/>
      </c>
      <c r="E6" t="str">
        <f>IF('KKP Group Practice Input Form'!E17="","",'KKP Group Practice Input Form'!E17)</f>
        <v/>
      </c>
      <c r="F6" t="str">
        <f>IF('KKP Group Practice Input Form'!F17="","",'KKP Group Practice Input Form'!F17)</f>
        <v/>
      </c>
      <c r="G6" t="str">
        <f>IF('KKP Group Practice Input Form'!G17="","",VLOOKUP('KKP Group Practice Input Form'!G17,Lookup!$A$3:$B$4,2,FALSE))</f>
        <v/>
      </c>
      <c r="H6" t="str">
        <f>IF('KKP Group Practice Input Form'!$C17="","","1001")</f>
        <v/>
      </c>
      <c r="I6" t="s">
        <v>23</v>
      </c>
      <c r="J6">
        <v>11</v>
      </c>
      <c r="K6" t="str">
        <f>IF(OR('KKP Group Practice Input Form'!$C17="",'KKP Group Practice Input Form'!J17=""),"",'KKP Group Practice Input Form'!J17)</f>
        <v/>
      </c>
    </row>
    <row r="7" spans="1:11" x14ac:dyDescent="0.25">
      <c r="A7" t="str">
        <f>IF('KKP Group Practice Input Form'!$C$14="","",FALSE)</f>
        <v/>
      </c>
      <c r="B7" t="str">
        <f>IF('KKP Group Practice Input Form'!$B18="","",'KKP Group Practice Input Form'!B18)</f>
        <v/>
      </c>
      <c r="C7" t="str">
        <f>IF('KKP Group Practice Input Form'!C18="","",'KKP Group Practice Input Form'!C18)</f>
        <v/>
      </c>
      <c r="D7" t="str">
        <f>IF('KKP Group Practice Input Form'!D18="","",'KKP Group Practice Input Form'!D18)</f>
        <v/>
      </c>
      <c r="E7" t="str">
        <f>IF('KKP Group Practice Input Form'!E18="","",'KKP Group Practice Input Form'!E18)</f>
        <v/>
      </c>
      <c r="F7" t="str">
        <f>IF('KKP Group Practice Input Form'!F18="","",'KKP Group Practice Input Form'!F18)</f>
        <v/>
      </c>
      <c r="G7" t="str">
        <f>IF('KKP Group Practice Input Form'!G18="","",VLOOKUP('KKP Group Practice Input Form'!G18,Lookup!$A$3:$B$4,2,FALSE))</f>
        <v/>
      </c>
      <c r="H7" t="str">
        <f>IF('KKP Group Practice Input Form'!$C18="","","1001")</f>
        <v/>
      </c>
      <c r="I7" t="s">
        <v>23</v>
      </c>
      <c r="J7">
        <v>11</v>
      </c>
      <c r="K7" t="str">
        <f>IF(OR('KKP Group Practice Input Form'!$C18="",'KKP Group Practice Input Form'!J18=""),"",'KKP Group Practice Input Form'!J18)</f>
        <v/>
      </c>
    </row>
    <row r="8" spans="1:11" x14ac:dyDescent="0.25">
      <c r="A8" t="str">
        <f>IF('KKP Group Practice Input Form'!$C$14="","",FALSE)</f>
        <v/>
      </c>
      <c r="B8" t="str">
        <f>IF('KKP Group Practice Input Form'!$B19="","",'KKP Group Practice Input Form'!B19)</f>
        <v/>
      </c>
      <c r="C8" t="str">
        <f>IF('KKP Group Practice Input Form'!C19="","",'KKP Group Practice Input Form'!C19)</f>
        <v/>
      </c>
      <c r="D8" t="str">
        <f>IF('KKP Group Practice Input Form'!D19="","",'KKP Group Practice Input Form'!D19)</f>
        <v/>
      </c>
      <c r="E8" t="str">
        <f>IF('KKP Group Practice Input Form'!E19="","",'KKP Group Practice Input Form'!E19)</f>
        <v/>
      </c>
      <c r="F8" t="str">
        <f>IF('KKP Group Practice Input Form'!F19="","",'KKP Group Practice Input Form'!F19)</f>
        <v/>
      </c>
      <c r="G8" t="str">
        <f>IF('KKP Group Practice Input Form'!G19="","",VLOOKUP('KKP Group Practice Input Form'!G19,Lookup!$A$3:$B$4,2,FALSE))</f>
        <v/>
      </c>
      <c r="H8" t="str">
        <f>IF('KKP Group Practice Input Form'!$C19="","","1001")</f>
        <v/>
      </c>
      <c r="I8" t="s">
        <v>23</v>
      </c>
      <c r="J8">
        <v>11</v>
      </c>
      <c r="K8" t="str">
        <f>IF(OR('KKP Group Practice Input Form'!$C19="",'KKP Group Practice Input Form'!J19=""),"",'KKP Group Practice Input Form'!J19)</f>
        <v/>
      </c>
    </row>
    <row r="9" spans="1:11" x14ac:dyDescent="0.25">
      <c r="A9" t="str">
        <f>IF('KKP Group Practice Input Form'!$C$14="","",FALSE)</f>
        <v/>
      </c>
      <c r="B9" t="str">
        <f>IF('KKP Group Practice Input Form'!$B20="","",'KKP Group Practice Input Form'!B20)</f>
        <v/>
      </c>
      <c r="C9" t="str">
        <f>IF('KKP Group Practice Input Form'!C20="","",'KKP Group Practice Input Form'!C20)</f>
        <v/>
      </c>
      <c r="D9" t="str">
        <f>IF('KKP Group Practice Input Form'!D20="","",'KKP Group Practice Input Form'!D20)</f>
        <v/>
      </c>
      <c r="E9" t="str">
        <f>IF('KKP Group Practice Input Form'!E20="","",'KKP Group Practice Input Form'!E20)</f>
        <v/>
      </c>
      <c r="F9" t="str">
        <f>IF('KKP Group Practice Input Form'!F20="","",'KKP Group Practice Input Form'!F20)</f>
        <v/>
      </c>
      <c r="G9" t="str">
        <f>IF('KKP Group Practice Input Form'!G20="","",VLOOKUP('KKP Group Practice Input Form'!G20,Lookup!$A$3:$B$4,2,FALSE))</f>
        <v/>
      </c>
      <c r="H9" t="str">
        <f>IF('KKP Group Practice Input Form'!$C20="","","1001")</f>
        <v/>
      </c>
      <c r="I9" t="s">
        <v>23</v>
      </c>
      <c r="J9">
        <v>11</v>
      </c>
      <c r="K9" t="str">
        <f>IF(OR('KKP Group Practice Input Form'!$C20="",'KKP Group Practice Input Form'!J20=""),"",'KKP Group Practice Input Form'!J20)</f>
        <v/>
      </c>
    </row>
    <row r="10" spans="1:11" x14ac:dyDescent="0.25">
      <c r="A10" t="str">
        <f>IF('KKP Group Practice Input Form'!$C$14="","",FALSE)</f>
        <v/>
      </c>
      <c r="B10" t="str">
        <f>IF('KKP Group Practice Input Form'!$B21="","",'KKP Group Practice Input Form'!B21)</f>
        <v/>
      </c>
      <c r="C10" t="str">
        <f>IF('KKP Group Practice Input Form'!C21="","",'KKP Group Practice Input Form'!C21)</f>
        <v/>
      </c>
      <c r="D10" t="str">
        <f>IF('KKP Group Practice Input Form'!D21="","",'KKP Group Practice Input Form'!D21)</f>
        <v/>
      </c>
      <c r="E10" t="str">
        <f>IF('KKP Group Practice Input Form'!E21="","",'KKP Group Practice Input Form'!E21)</f>
        <v/>
      </c>
      <c r="F10" t="str">
        <f>IF('KKP Group Practice Input Form'!F21="","",'KKP Group Practice Input Form'!F21)</f>
        <v/>
      </c>
      <c r="G10" t="str">
        <f>IF('KKP Group Practice Input Form'!G21="","",VLOOKUP('KKP Group Practice Input Form'!G21,Lookup!$A$3:$B$4,2,FALSE))</f>
        <v/>
      </c>
      <c r="H10" t="str">
        <f>IF('KKP Group Practice Input Form'!$C21="","","1001")</f>
        <v/>
      </c>
      <c r="I10" t="s">
        <v>23</v>
      </c>
      <c r="J10">
        <v>11</v>
      </c>
      <c r="K10" t="str">
        <f>IF(OR('KKP Group Practice Input Form'!$C21="",'KKP Group Practice Input Form'!J21=""),"",'KKP Group Practice Input Form'!J21)</f>
        <v/>
      </c>
    </row>
    <row r="11" spans="1:11" x14ac:dyDescent="0.25">
      <c r="A11" t="str">
        <f>IF('KKP Group Practice Input Form'!$C$14="","",FALSE)</f>
        <v/>
      </c>
      <c r="B11" t="str">
        <f>IF('KKP Group Practice Input Form'!$B22="","",'KKP Group Practice Input Form'!B22)</f>
        <v/>
      </c>
      <c r="C11" t="str">
        <f>IF('KKP Group Practice Input Form'!C22="","",'KKP Group Practice Input Form'!C22)</f>
        <v/>
      </c>
      <c r="D11" t="str">
        <f>IF('KKP Group Practice Input Form'!D22="","",'KKP Group Practice Input Form'!D22)</f>
        <v/>
      </c>
      <c r="E11" t="str">
        <f>IF('KKP Group Practice Input Form'!E22="","",'KKP Group Practice Input Form'!E22)</f>
        <v/>
      </c>
      <c r="F11" t="str">
        <f>IF('KKP Group Practice Input Form'!F22="","",'KKP Group Practice Input Form'!F22)</f>
        <v/>
      </c>
      <c r="G11" t="str">
        <f>IF('KKP Group Practice Input Form'!G22="","",VLOOKUP('KKP Group Practice Input Form'!G22,Lookup!$A$3:$B$4,2,FALSE))</f>
        <v/>
      </c>
      <c r="H11" t="str">
        <f>IF('KKP Group Practice Input Form'!$C22="","","1001")</f>
        <v/>
      </c>
      <c r="I11" t="s">
        <v>23</v>
      </c>
      <c r="J11">
        <v>11</v>
      </c>
      <c r="K11" t="str">
        <f>IF(OR('KKP Group Practice Input Form'!$C22="",'KKP Group Practice Input Form'!J22=""),"",'KKP Group Practice Input Form'!J22)</f>
        <v/>
      </c>
    </row>
    <row r="12" spans="1:11" x14ac:dyDescent="0.25">
      <c r="A12" t="str">
        <f>IF('KKP Group Practice Input Form'!$C$14="","",FALSE)</f>
        <v/>
      </c>
      <c r="B12" t="str">
        <f>IF('KKP Group Practice Input Form'!$B23="","",'KKP Group Practice Input Form'!B23)</f>
        <v/>
      </c>
      <c r="C12" t="str">
        <f>IF('KKP Group Practice Input Form'!C23="","",'KKP Group Practice Input Form'!C23)</f>
        <v/>
      </c>
      <c r="D12" t="str">
        <f>IF('KKP Group Practice Input Form'!D23="","",'KKP Group Practice Input Form'!D23)</f>
        <v/>
      </c>
      <c r="E12" t="str">
        <f>IF('KKP Group Practice Input Form'!E23="","",'KKP Group Practice Input Form'!E23)</f>
        <v/>
      </c>
      <c r="F12" t="str">
        <f>IF('KKP Group Practice Input Form'!F23="","",'KKP Group Practice Input Form'!F23)</f>
        <v/>
      </c>
      <c r="G12" t="str">
        <f>IF('KKP Group Practice Input Form'!G23="","",VLOOKUP('KKP Group Practice Input Form'!G23,Lookup!$A$3:$B$4,2,FALSE))</f>
        <v/>
      </c>
      <c r="H12" t="str">
        <f>IF('KKP Group Practice Input Form'!$C23="","","1001")</f>
        <v/>
      </c>
      <c r="I12" t="s">
        <v>23</v>
      </c>
      <c r="J12">
        <v>11</v>
      </c>
      <c r="K12" t="str">
        <f>IF(OR('KKP Group Practice Input Form'!$C23="",'KKP Group Practice Input Form'!J23=""),"",'KKP Group Practice Input Form'!J23)</f>
        <v/>
      </c>
    </row>
    <row r="13" spans="1:11" x14ac:dyDescent="0.25">
      <c r="A13" t="str">
        <f>IF('KKP Group Practice Input Form'!$C$14="","",FALSE)</f>
        <v/>
      </c>
      <c r="B13" t="str">
        <f>IF('KKP Group Practice Input Form'!$B24="","",'KKP Group Practice Input Form'!B24)</f>
        <v/>
      </c>
      <c r="C13" t="str">
        <f>IF('KKP Group Practice Input Form'!C24="","",'KKP Group Practice Input Form'!C24)</f>
        <v/>
      </c>
      <c r="D13" t="str">
        <f>IF('KKP Group Practice Input Form'!D24="","",'KKP Group Practice Input Form'!D24)</f>
        <v/>
      </c>
      <c r="E13" t="str">
        <f>IF('KKP Group Practice Input Form'!E24="","",'KKP Group Practice Input Form'!E24)</f>
        <v/>
      </c>
      <c r="F13" t="str">
        <f>IF('KKP Group Practice Input Form'!F24="","",'KKP Group Practice Input Form'!F24)</f>
        <v/>
      </c>
      <c r="G13" t="str">
        <f>IF('KKP Group Practice Input Form'!G24="","",VLOOKUP('KKP Group Practice Input Form'!G24,Lookup!$A$3:$B$4,2,FALSE))</f>
        <v/>
      </c>
      <c r="H13" t="str">
        <f>IF('KKP Group Practice Input Form'!$C24="","","1001")</f>
        <v/>
      </c>
      <c r="I13" t="s">
        <v>23</v>
      </c>
      <c r="J13">
        <v>11</v>
      </c>
      <c r="K13" t="str">
        <f>IF(OR('KKP Group Practice Input Form'!$C24="",'KKP Group Practice Input Form'!J24=""),"",'KKP Group Practice Input Form'!J24)</f>
        <v/>
      </c>
    </row>
    <row r="14" spans="1:11" x14ac:dyDescent="0.25">
      <c r="A14" t="str">
        <f>IF('KKP Group Practice Input Form'!$C$14="","",FALSE)</f>
        <v/>
      </c>
      <c r="B14" t="str">
        <f>IF('KKP Group Practice Input Form'!$B25="","",'KKP Group Practice Input Form'!B25)</f>
        <v/>
      </c>
      <c r="C14" t="str">
        <f>IF('KKP Group Practice Input Form'!C25="","",'KKP Group Practice Input Form'!C25)</f>
        <v/>
      </c>
      <c r="D14" t="str">
        <f>IF('KKP Group Practice Input Form'!D25="","",'KKP Group Practice Input Form'!D25)</f>
        <v/>
      </c>
      <c r="E14" t="str">
        <f>IF('KKP Group Practice Input Form'!E25="","",'KKP Group Practice Input Form'!E25)</f>
        <v/>
      </c>
      <c r="F14" t="str">
        <f>IF('KKP Group Practice Input Form'!F25="","",'KKP Group Practice Input Form'!F25)</f>
        <v/>
      </c>
      <c r="G14" t="str">
        <f>IF('KKP Group Practice Input Form'!G25="","",VLOOKUP('KKP Group Practice Input Form'!G25,Lookup!$A$3:$B$4,2,FALSE))</f>
        <v/>
      </c>
      <c r="H14" t="str">
        <f>IF('KKP Group Practice Input Form'!$C25="","","1001")</f>
        <v/>
      </c>
      <c r="I14" t="s">
        <v>23</v>
      </c>
      <c r="J14">
        <v>7</v>
      </c>
      <c r="K14" t="str">
        <f>IF(OR('KKP Group Practice Input Form'!$C25="",'KKP Group Practice Input Form'!J25=""),"",'KKP Group Practice Input Form'!J25)</f>
        <v/>
      </c>
    </row>
    <row r="15" spans="1:11" x14ac:dyDescent="0.25">
      <c r="A15" t="str">
        <f>IF('KKP Group Practice Input Form'!$C$14="","",FALSE)</f>
        <v/>
      </c>
      <c r="B15" t="str">
        <f>IF('KKP Group Practice Input Form'!$B26="","",'KKP Group Practice Input Form'!B26)</f>
        <v/>
      </c>
      <c r="C15" t="str">
        <f>IF('KKP Group Practice Input Form'!C26="","",'KKP Group Practice Input Form'!C26)</f>
        <v/>
      </c>
      <c r="D15" t="str">
        <f>IF('KKP Group Practice Input Form'!D26="","",'KKP Group Practice Input Form'!D26)</f>
        <v/>
      </c>
      <c r="E15" t="str">
        <f>IF('KKP Group Practice Input Form'!E26="","",'KKP Group Practice Input Form'!E26)</f>
        <v/>
      </c>
      <c r="F15" t="str">
        <f>IF('KKP Group Practice Input Form'!F26="","",'KKP Group Practice Input Form'!F26)</f>
        <v/>
      </c>
      <c r="G15" t="str">
        <f>IF('KKP Group Practice Input Form'!G26="","",VLOOKUP('KKP Group Practice Input Form'!G26,Lookup!$A$3:$B$4,2,FALSE))</f>
        <v/>
      </c>
      <c r="H15" t="str">
        <f>IF('KKP Group Practice Input Form'!$C26="","","1001")</f>
        <v/>
      </c>
      <c r="I15" t="s">
        <v>23</v>
      </c>
      <c r="J15">
        <v>11</v>
      </c>
      <c r="K15" t="str">
        <f>IF(OR('KKP Group Practice Input Form'!$C26="",'KKP Group Practice Input Form'!J26=""),"",'KKP Group Practice Input Form'!J26)</f>
        <v/>
      </c>
    </row>
    <row r="16" spans="1:11" x14ac:dyDescent="0.25">
      <c r="A16" t="str">
        <f>IF('KKP Group Practice Input Form'!$C$14="","",FALSE)</f>
        <v/>
      </c>
      <c r="B16" t="str">
        <f>IF('KKP Group Practice Input Form'!$B27="","",'KKP Group Practice Input Form'!B27)</f>
        <v/>
      </c>
      <c r="C16" t="str">
        <f>IF('KKP Group Practice Input Form'!C27="","",'KKP Group Practice Input Form'!C27)</f>
        <v/>
      </c>
      <c r="D16" t="str">
        <f>IF('KKP Group Practice Input Form'!D27="","",'KKP Group Practice Input Form'!D27)</f>
        <v/>
      </c>
      <c r="E16" t="str">
        <f>IF('KKP Group Practice Input Form'!E27="","",'KKP Group Practice Input Form'!E27)</f>
        <v/>
      </c>
      <c r="F16" t="str">
        <f>IF('KKP Group Practice Input Form'!F27="","",'KKP Group Practice Input Form'!F27)</f>
        <v/>
      </c>
      <c r="G16" t="str">
        <f>IF('KKP Group Practice Input Form'!G27="","",VLOOKUP('KKP Group Practice Input Form'!G27,Lookup!$A$3:$B$4,2,FALSE))</f>
        <v/>
      </c>
      <c r="H16" t="str">
        <f>IF('KKP Group Practice Input Form'!$C27="","","1001")</f>
        <v/>
      </c>
      <c r="I16" t="s">
        <v>23</v>
      </c>
      <c r="J16">
        <v>11</v>
      </c>
      <c r="K16" t="str">
        <f>IF(OR('KKP Group Practice Input Form'!$C27="",'KKP Group Practice Input Form'!J27=""),"",'KKP Group Practice Input Form'!J27)</f>
        <v/>
      </c>
    </row>
    <row r="17" spans="1:11" x14ac:dyDescent="0.25">
      <c r="A17" t="str">
        <f>IF('KKP Group Practice Input Form'!$C$14="","",FALSE)</f>
        <v/>
      </c>
      <c r="B17" t="str">
        <f>IF('KKP Group Practice Input Form'!$B28="","",'KKP Group Practice Input Form'!B28)</f>
        <v/>
      </c>
      <c r="C17" t="str">
        <f>IF('KKP Group Practice Input Form'!C28="","",'KKP Group Practice Input Form'!C28)</f>
        <v/>
      </c>
      <c r="D17" t="str">
        <f>IF('KKP Group Practice Input Form'!D28="","",'KKP Group Practice Input Form'!D28)</f>
        <v/>
      </c>
      <c r="E17" t="str">
        <f>IF('KKP Group Practice Input Form'!E28="","",'KKP Group Practice Input Form'!E28)</f>
        <v/>
      </c>
      <c r="F17" t="str">
        <f>IF('KKP Group Practice Input Form'!F28="","",'KKP Group Practice Input Form'!F28)</f>
        <v/>
      </c>
      <c r="G17" t="str">
        <f>IF('KKP Group Practice Input Form'!G28="","",VLOOKUP('KKP Group Practice Input Form'!G28,Lookup!$A$3:$B$4,2,FALSE))</f>
        <v/>
      </c>
      <c r="H17" t="str">
        <f>IF('KKP Group Practice Input Form'!$C28="","","1001")</f>
        <v/>
      </c>
      <c r="I17" t="s">
        <v>23</v>
      </c>
      <c r="J17">
        <v>11</v>
      </c>
      <c r="K17" t="str">
        <f>IF(OR('KKP Group Practice Input Form'!$C28="",'KKP Group Practice Input Form'!J28=""),"",'KKP Group Practice Input Form'!J28)</f>
        <v/>
      </c>
    </row>
    <row r="18" spans="1:11" x14ac:dyDescent="0.25">
      <c r="A18" t="str">
        <f>IF('KKP Group Practice Input Form'!$C$14="","",FALSE)</f>
        <v/>
      </c>
      <c r="B18" t="str">
        <f>IF('KKP Group Practice Input Form'!$B29="","",'KKP Group Practice Input Form'!B29)</f>
        <v/>
      </c>
      <c r="C18" t="str">
        <f>IF('KKP Group Practice Input Form'!C29="","",'KKP Group Practice Input Form'!C29)</f>
        <v/>
      </c>
      <c r="D18" t="str">
        <f>IF('KKP Group Practice Input Form'!D29="","",'KKP Group Practice Input Form'!D29)</f>
        <v/>
      </c>
      <c r="E18" t="str">
        <f>IF('KKP Group Practice Input Form'!E29="","",'KKP Group Practice Input Form'!E29)</f>
        <v/>
      </c>
      <c r="F18" t="str">
        <f>IF('KKP Group Practice Input Form'!F29="","",'KKP Group Practice Input Form'!F29)</f>
        <v/>
      </c>
      <c r="G18" t="str">
        <f>IF('KKP Group Practice Input Form'!G29="","",VLOOKUP('KKP Group Practice Input Form'!G29,Lookup!$A$3:$B$4,2,FALSE))</f>
        <v/>
      </c>
      <c r="H18" t="str">
        <f>IF('KKP Group Practice Input Form'!$C29="","","1001")</f>
        <v/>
      </c>
      <c r="I18" t="s">
        <v>23</v>
      </c>
      <c r="J18">
        <v>11</v>
      </c>
      <c r="K18" t="str">
        <f>IF(OR('KKP Group Practice Input Form'!$C29="",'KKP Group Practice Input Form'!J29=""),"",'KKP Group Practice Input Form'!J29)</f>
        <v/>
      </c>
    </row>
    <row r="19" spans="1:11" x14ac:dyDescent="0.25">
      <c r="A19" t="str">
        <f>IF('KKP Group Practice Input Form'!$C$14="","",FALSE)</f>
        <v/>
      </c>
      <c r="B19" t="str">
        <f>IF('KKP Group Practice Input Form'!$B30="","",'KKP Group Practice Input Form'!B30)</f>
        <v/>
      </c>
      <c r="C19" t="str">
        <f>IF('KKP Group Practice Input Form'!C30="","",'KKP Group Practice Input Form'!C30)</f>
        <v/>
      </c>
      <c r="D19" t="str">
        <f>IF('KKP Group Practice Input Form'!D30="","",'KKP Group Practice Input Form'!D30)</f>
        <v/>
      </c>
      <c r="E19" t="str">
        <f>IF('KKP Group Practice Input Form'!E30="","",'KKP Group Practice Input Form'!E30)</f>
        <v/>
      </c>
      <c r="F19" t="str">
        <f>IF('KKP Group Practice Input Form'!F30="","",'KKP Group Practice Input Form'!F30)</f>
        <v/>
      </c>
      <c r="G19" t="str">
        <f>IF('KKP Group Practice Input Form'!G30="","",VLOOKUP('KKP Group Practice Input Form'!G30,Lookup!$A$3:$B$4,2,FALSE))</f>
        <v/>
      </c>
      <c r="H19" t="str">
        <f>IF('KKP Group Practice Input Form'!$C30="","","1001")</f>
        <v/>
      </c>
      <c r="I19" t="str">
        <f>IF('KKP Group Practice Input Form'!H30="","",VLOOKUP('KKP Group Practice Input Form'!H30,Lookup!$F$3:$G$9,2,FALSE))</f>
        <v/>
      </c>
      <c r="J19" t="str">
        <f>IF('KKP Group Practice Input Form'!I30="","",VLOOKUP('KKP Group Practice Input Form'!I30,Lookup!$K$3:$L$6,2,FALSE))</f>
        <v/>
      </c>
      <c r="K19" t="str">
        <f>IF(OR('KKP Group Practice Input Form'!$C30="",'KKP Group Practice Input Form'!J30=""),"",'KKP Group Practice Input Form'!J30)</f>
        <v/>
      </c>
    </row>
    <row r="20" spans="1:11" x14ac:dyDescent="0.25">
      <c r="A20" t="str">
        <f>IF('KKP Group Practice Input Form'!$C$14="","",FALSE)</f>
        <v/>
      </c>
      <c r="B20" t="str">
        <f>IF('KKP Group Practice Input Form'!$B31="","",'KKP Group Practice Input Form'!B31)</f>
        <v/>
      </c>
      <c r="C20" t="str">
        <f>IF('KKP Group Practice Input Form'!C31="","",'KKP Group Practice Input Form'!C31)</f>
        <v/>
      </c>
      <c r="D20" t="str">
        <f>IF('KKP Group Practice Input Form'!D31="","",'KKP Group Practice Input Form'!D31)</f>
        <v/>
      </c>
      <c r="E20" t="str">
        <f>IF('KKP Group Practice Input Form'!E31="","",'KKP Group Practice Input Form'!E31)</f>
        <v/>
      </c>
      <c r="F20" t="str">
        <f>IF('KKP Group Practice Input Form'!F31="","",'KKP Group Practice Input Form'!F31)</f>
        <v/>
      </c>
      <c r="G20" t="str">
        <f>IF('KKP Group Practice Input Form'!G31="","",VLOOKUP('KKP Group Practice Input Form'!G31,Lookup!$A$3:$B$4,2,FALSE))</f>
        <v/>
      </c>
      <c r="H20" t="str">
        <f>IF('KKP Group Practice Input Form'!$C31="","","1001")</f>
        <v/>
      </c>
      <c r="I20" t="str">
        <f>IF('KKP Group Practice Input Form'!H31="","",VLOOKUP('KKP Group Practice Input Form'!H31,Lookup!$F$3:$G$9,2,FALSE))</f>
        <v/>
      </c>
      <c r="J20" t="str">
        <f>IF('KKP Group Practice Input Form'!I31="","",VLOOKUP('KKP Group Practice Input Form'!I31,Lookup!$K$3:$L$6,2,FALSE))</f>
        <v/>
      </c>
      <c r="K20" t="str">
        <f>IF(OR('KKP Group Practice Input Form'!$C31="",'KKP Group Practice Input Form'!J31=""),"",'KKP Group Practice Input Form'!J31)</f>
        <v/>
      </c>
    </row>
    <row r="21" spans="1:11" x14ac:dyDescent="0.25">
      <c r="A21" t="str">
        <f>IF('KKP Group Practice Input Form'!$C$14="","",FALSE)</f>
        <v/>
      </c>
      <c r="B21" t="str">
        <f>IF('KKP Group Practice Input Form'!$B32="","",'KKP Group Practice Input Form'!B32)</f>
        <v/>
      </c>
      <c r="C21" t="str">
        <f>IF('KKP Group Practice Input Form'!C32="","",'KKP Group Practice Input Form'!C32)</f>
        <v/>
      </c>
      <c r="D21" t="str">
        <f>IF('KKP Group Practice Input Form'!D32="","",'KKP Group Practice Input Form'!D32)</f>
        <v/>
      </c>
      <c r="E21" t="str">
        <f>IF('KKP Group Practice Input Form'!E32="","",'KKP Group Practice Input Form'!E32)</f>
        <v/>
      </c>
      <c r="F21" t="str">
        <f>IF('KKP Group Practice Input Form'!F32="","",'KKP Group Practice Input Form'!F32)</f>
        <v/>
      </c>
      <c r="G21" t="str">
        <f>IF('KKP Group Practice Input Form'!G32="","",VLOOKUP('KKP Group Practice Input Form'!G32,Lookup!$A$3:$B$4,2,FALSE))</f>
        <v/>
      </c>
      <c r="H21" t="str">
        <f>IF('KKP Group Practice Input Form'!$C32="","","1001")</f>
        <v/>
      </c>
      <c r="I21" t="str">
        <f>IF('KKP Group Practice Input Form'!H32="","",VLOOKUP('KKP Group Practice Input Form'!H32,Lookup!$F$3:$G$9,2,FALSE))</f>
        <v/>
      </c>
      <c r="J21" t="str">
        <f>IF('KKP Group Practice Input Form'!I32="","",VLOOKUP('KKP Group Practice Input Form'!I32,Lookup!$K$3:$L$6,2,FALSE))</f>
        <v/>
      </c>
      <c r="K21" t="str">
        <f>IF(OR('KKP Group Practice Input Form'!$C32="",'KKP Group Practice Input Form'!J32=""),"",'KKP Group Practice Input Form'!J32)</f>
        <v/>
      </c>
    </row>
  </sheetData>
  <hyperlinks>
    <hyperlink ref="E2" r:id="rId1" display="gpmgr1@gage.com"/>
  </hyperlinks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G1" workbookViewId="0">
      <selection activeCell="G1" sqref="G1"/>
    </sheetView>
  </sheetViews>
  <sheetFormatPr defaultColWidth="8.85546875" defaultRowHeight="15" x14ac:dyDescent="0.25"/>
  <cols>
    <col min="1" max="1" width="7" bestFit="1" customWidth="1"/>
    <col min="2" max="2" width="16.42578125" bestFit="1" customWidth="1"/>
    <col min="3" max="3" width="10.140625" bestFit="1" customWidth="1"/>
    <col min="4" max="4" width="9.7109375" bestFit="1" customWidth="1"/>
    <col min="5" max="5" width="18.140625" bestFit="1" customWidth="1"/>
    <col min="6" max="6" width="14.140625" bestFit="1" customWidth="1"/>
    <col min="7" max="7" width="8" bestFit="1" customWidth="1"/>
    <col min="8" max="8" width="9.28515625" bestFit="1" customWidth="1"/>
    <col min="9" max="9" width="15.85546875" customWidth="1"/>
    <col min="10" max="11" width="11.42578125" bestFit="1" customWidth="1"/>
    <col min="12" max="12" width="13.42578125" bestFit="1" customWidth="1"/>
    <col min="13" max="21" width="9.42578125" bestFit="1" customWidth="1"/>
    <col min="22" max="22" width="10.42578125" bestFit="1" customWidth="1"/>
  </cols>
  <sheetData>
    <row r="1" spans="1:22" x14ac:dyDescent="0.25">
      <c r="A1" s="2" t="s">
        <v>138</v>
      </c>
      <c r="B1" s="2" t="s">
        <v>139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pans="1:22" x14ac:dyDescent="0.25">
      <c r="A2" t="b">
        <v>1</v>
      </c>
      <c r="B2">
        <f>'KKP Group Practice Input Form'!B3</f>
        <v>0</v>
      </c>
      <c r="C2">
        <f>'KKP Group Practice Input Form'!B4</f>
        <v>0</v>
      </c>
      <c r="D2">
        <f>'KKP Group Practice Input Form'!B5</f>
        <v>0</v>
      </c>
      <c r="E2" s="1">
        <f>'KKP Group Practice Input Form'!B6</f>
        <v>0</v>
      </c>
      <c r="F2">
        <f>'KKP Group Practice Input Form'!B7</f>
        <v>0</v>
      </c>
      <c r="G2" t="str">
        <f>IF('KKP Group Practice Input Form'!B8="","",VLOOKUP('KKP Group Practice Input Form'!B8,Lookup!$A$3:$B$4,2,FALSE))</f>
        <v/>
      </c>
      <c r="H2">
        <v>1001</v>
      </c>
      <c r="I2" t="str">
        <f>IF('KKP Group Practice Input Form'!B9="","",VLOOKUP('KKP Group Practice Input Form'!B9,Lookup!$F$3:$G$9,2,FALSE))</f>
        <v/>
      </c>
      <c r="J2" t="str">
        <f>IFERROR(VLOOKUP(IFERROR(VLOOKUP(J3,Lookup!$L$3:$M$6,2,FALSE),0)+IFERROR(VLOOKUP(J4,Lookup!$L$3:$M$6,2,FALSE),0)+IFERROR(VLOOKUP(J5,Lookup!$L$3:$M$6,2,FALSE),0)+IFERROR(VLOOKUP(J6,Lookup!$L$3:$M$6,2,FALSE),0)+IFERROR(VLOOKUP(J7,Lookup!$L$3:$M$6,2,FALSE),0)+IFERROR(VLOOKUP(J8,Lookup!$L$3:$M$6,2,FALSE),0)+IFERROR(VLOOKUP(J9,Lookup!$L$3:$M$6,2,FALSE),0)+IFERROR(VLOOKUP(J10,Lookup!$L$3:$M$6,2,FALSE),0)+IFERROR(VLOOKUP(J11,Lookup!$L$3:$M$6,2,FALSE),0)+IFERROR(VLOOKUP(J12,Lookup!$L$3:$M$6,2,FALSE),0)+IFERROR(VLOOKUP(J13,Lookup!$L$3:$M$6,2,FALSE),0)+IFERROR(VLOOKUP(J14,Lookup!$L$3:$M$6,2,FALSE),0)+IFERROR(VLOOKUP(J15,Lookup!$L$3:$M$6,2,FALSE),0)+IFERROR(VLOOKUP(J16,Lookup!$L$3:$M$6,2,FALSE),0)+IFERROR(VLOOKUP(J17,Lookup!$L$3:$M$6,2,FALSE),0)+IFERROR(VLOOKUP(J18,Lookup!$L$3:$M$6,2,FALSE),0)+IFERROR(VLOOKUP(J19,Lookup!$L$3:$M$6,2,FALSE),0)+IFERROR(VLOOKUP(J20,Lookup!$L$3:$M$6,2,FALSE),0)+IFERROR(VLOOKUP(J21,Lookup!$L$3:$M$6,2,FALSE),0),Lookup!$N$3:$O$13,2,TRUE),"")</f>
        <v/>
      </c>
      <c r="K2" s="3" t="str">
        <f>IF('KKP Group Practice Input Form'!B11="","",'KKP Group Practice Input Form'!B11)</f>
        <v/>
      </c>
      <c r="L2" s="3">
        <v>2</v>
      </c>
      <c r="M2" s="3" t="str">
        <f>IF('KKP Group Practice Input Form'!D11="","",'KKP Group Practice Input Form'!D11)</f>
        <v/>
      </c>
    </row>
    <row r="3" spans="1:22" x14ac:dyDescent="0.25">
      <c r="A3" t="str">
        <f>IF('KKP Group Practice Input Form'!$C$14="","",FALSE)</f>
        <v/>
      </c>
      <c r="B3" t="str">
        <f>IF('KKP Group Practice Input Form'!$B14="","",'KKP Group Practice Input Form'!B14)</f>
        <v/>
      </c>
      <c r="C3" t="str">
        <f>IF('KKP Group Practice Input Form'!C14="","",'KKP Group Practice Input Form'!C14)</f>
        <v/>
      </c>
      <c r="D3" t="str">
        <f>IF('KKP Group Practice Input Form'!D14="","",'KKP Group Practice Input Form'!D14)</f>
        <v/>
      </c>
      <c r="E3" t="str">
        <f>IF('KKP Group Practice Input Form'!E14="","",'KKP Group Practice Input Form'!E14)</f>
        <v/>
      </c>
      <c r="F3" t="str">
        <f>IF('KKP Group Practice Input Form'!F14="","",'KKP Group Practice Input Form'!F14)</f>
        <v/>
      </c>
      <c r="G3" t="str">
        <f>IF('KKP Group Practice Input Form'!G14="","",VLOOKUP('KKP Group Practice Input Form'!G14,Lookup!$A$3:$B$4,2,FALSE))</f>
        <v/>
      </c>
      <c r="H3" t="str">
        <f>IF('KKP Group Practice Input Form'!$C14="","","1001")</f>
        <v/>
      </c>
      <c r="I3" t="str">
        <f>IF('KKP Group Practice Input Form'!H14="","",VLOOKUP('KKP Group Practice Input Form'!H14,Lookup!$F$3:$G$9,2,FALSE))</f>
        <v/>
      </c>
      <c r="J3" t="str">
        <f>IF('KKP Group Practice Input Form'!I14="","",VLOOKUP('KKP Group Practice Input Form'!I14,Lookup!$K$3:$L$6,2,FALSE))</f>
        <v/>
      </c>
      <c r="K3" t="str">
        <f>IF(OR('KKP Group Practice Input Form'!$C14="",'KKP Group Practice Input Form'!J14=""),"",'KKP Group Practice Input Form'!J14)</f>
        <v/>
      </c>
      <c r="L3" t="str">
        <f>IF('KKP Group Practice Input Form'!$C14="","","2")</f>
        <v/>
      </c>
      <c r="M3" t="e">
        <f>IF('KKP Group Practice Input Form'!#REF!="","",'KKP Group Practice Input Form'!#REF!)</f>
        <v>#REF!</v>
      </c>
    </row>
    <row r="4" spans="1:22" x14ac:dyDescent="0.25">
      <c r="A4" t="str">
        <f>IF('KKP Group Practice Input Form'!$C$14="","",FALSE)</f>
        <v/>
      </c>
      <c r="B4" t="str">
        <f>IF('KKP Group Practice Input Form'!$B15="","",'KKP Group Practice Input Form'!B15)</f>
        <v/>
      </c>
      <c r="C4" t="str">
        <f>IF('KKP Group Practice Input Form'!C15="","",'KKP Group Practice Input Form'!C15)</f>
        <v/>
      </c>
      <c r="D4" t="str">
        <f>IF('KKP Group Practice Input Form'!D15="","",'KKP Group Practice Input Form'!D15)</f>
        <v/>
      </c>
      <c r="E4" t="str">
        <f>IF('KKP Group Practice Input Form'!E15="","",'KKP Group Practice Input Form'!E15)</f>
        <v/>
      </c>
      <c r="F4" t="str">
        <f>IF('KKP Group Practice Input Form'!F15="","",'KKP Group Practice Input Form'!F15)</f>
        <v/>
      </c>
      <c r="G4" t="str">
        <f>IF('KKP Group Practice Input Form'!G15="","",VLOOKUP('KKP Group Practice Input Form'!G15,Lookup!$A$3:$B$4,2,FALSE))</f>
        <v/>
      </c>
      <c r="H4" t="str">
        <f>IF('KKP Group Practice Input Form'!$C15="","","1001")</f>
        <v/>
      </c>
      <c r="I4" t="str">
        <f>IF('KKP Group Practice Input Form'!H15="","",VLOOKUP('KKP Group Practice Input Form'!H15,Lookup!$F$3:$G$9,2,FALSE))</f>
        <v/>
      </c>
      <c r="J4" t="str">
        <f>IF('KKP Group Practice Input Form'!I15="","",VLOOKUP('KKP Group Practice Input Form'!I15,Lookup!$K$3:$L$6,2,FALSE))</f>
        <v/>
      </c>
      <c r="K4" t="str">
        <f>IF(OR('KKP Group Practice Input Form'!$C15="",'KKP Group Practice Input Form'!J15=""),"",'KKP Group Practice Input Form'!J15)</f>
        <v/>
      </c>
      <c r="L4" t="str">
        <f>IF('KKP Group Practice Input Form'!$C15="","","2")</f>
        <v/>
      </c>
      <c r="M4" t="e">
        <f>IF('KKP Group Practice Input Form'!#REF!="","",'KKP Group Practice Input Form'!#REF!)</f>
        <v>#REF!</v>
      </c>
    </row>
    <row r="5" spans="1:22" x14ac:dyDescent="0.25">
      <c r="A5" t="str">
        <f>IF('KKP Group Practice Input Form'!$C$14="","",FALSE)</f>
        <v/>
      </c>
      <c r="B5" t="str">
        <f>IF('KKP Group Practice Input Form'!$B16="","",'KKP Group Practice Input Form'!B16)</f>
        <v/>
      </c>
      <c r="C5" t="str">
        <f>IF('KKP Group Practice Input Form'!C16="","",'KKP Group Practice Input Form'!C16)</f>
        <v/>
      </c>
      <c r="D5" t="str">
        <f>IF('KKP Group Practice Input Form'!D16="","",'KKP Group Practice Input Form'!D16)</f>
        <v/>
      </c>
      <c r="E5" t="str">
        <f>IF('KKP Group Practice Input Form'!E16="","",'KKP Group Practice Input Form'!E16)</f>
        <v/>
      </c>
      <c r="F5" t="str">
        <f>IF('KKP Group Practice Input Form'!F16="","",'KKP Group Practice Input Form'!F16)</f>
        <v/>
      </c>
      <c r="G5" t="str">
        <f>IF('KKP Group Practice Input Form'!G16="","",VLOOKUP('KKP Group Practice Input Form'!G16,Lookup!$A$3:$B$4,2,FALSE))</f>
        <v/>
      </c>
      <c r="H5" t="str">
        <f>IF('KKP Group Practice Input Form'!$C16="","","1001")</f>
        <v/>
      </c>
      <c r="I5" t="str">
        <f>IF('KKP Group Practice Input Form'!H16="","",VLOOKUP('KKP Group Practice Input Form'!H16,Lookup!$F$3:$G$9,2,FALSE))</f>
        <v/>
      </c>
      <c r="J5" t="str">
        <f>IF('KKP Group Practice Input Form'!I16="","",VLOOKUP('KKP Group Practice Input Form'!I16,Lookup!$K$3:$L$6,2,FALSE))</f>
        <v/>
      </c>
      <c r="K5" t="str">
        <f>IF(OR('KKP Group Practice Input Form'!$C16="",'KKP Group Practice Input Form'!J16=""),"",'KKP Group Practice Input Form'!J16)</f>
        <v/>
      </c>
      <c r="L5" t="str">
        <f>IF('KKP Group Practice Input Form'!$C16="","","2")</f>
        <v/>
      </c>
      <c r="M5" t="e">
        <f>IF('KKP Group Practice Input Form'!#REF!="","",'KKP Group Practice Input Form'!#REF!)</f>
        <v>#REF!</v>
      </c>
    </row>
    <row r="6" spans="1:22" x14ac:dyDescent="0.25">
      <c r="A6" t="str">
        <f>IF('KKP Group Practice Input Form'!$C$14="","",FALSE)</f>
        <v/>
      </c>
      <c r="B6" t="str">
        <f>IF('KKP Group Practice Input Form'!$B17="","",'KKP Group Practice Input Form'!B17)</f>
        <v/>
      </c>
      <c r="C6" t="str">
        <f>IF('KKP Group Practice Input Form'!C17="","",'KKP Group Practice Input Form'!C17)</f>
        <v/>
      </c>
      <c r="D6" t="str">
        <f>IF('KKP Group Practice Input Form'!D17="","",'KKP Group Practice Input Form'!D17)</f>
        <v/>
      </c>
      <c r="E6" t="str">
        <f>IF('KKP Group Practice Input Form'!E17="","",'KKP Group Practice Input Form'!E17)</f>
        <v/>
      </c>
      <c r="F6" t="str">
        <f>IF('KKP Group Practice Input Form'!F17="","",'KKP Group Practice Input Form'!F17)</f>
        <v/>
      </c>
      <c r="G6" t="str">
        <f>IF('KKP Group Practice Input Form'!G17="","",VLOOKUP('KKP Group Practice Input Form'!G17,Lookup!$A$3:$B$4,2,FALSE))</f>
        <v/>
      </c>
      <c r="H6" t="str">
        <f>IF('KKP Group Practice Input Form'!$C17="","","1001")</f>
        <v/>
      </c>
      <c r="I6" t="str">
        <f>IF('KKP Group Practice Input Form'!H17="","",VLOOKUP('KKP Group Practice Input Form'!H17,Lookup!$F$3:$G$9,2,FALSE))</f>
        <v/>
      </c>
      <c r="J6" t="str">
        <f>IF('KKP Group Practice Input Form'!I17="","",VLOOKUP('KKP Group Practice Input Form'!I17,Lookup!$K$3:$L$6,2,FALSE))</f>
        <v/>
      </c>
      <c r="K6" t="str">
        <f>IF(OR('KKP Group Practice Input Form'!$C17="",'KKP Group Practice Input Form'!J17=""),"",'KKP Group Practice Input Form'!J17)</f>
        <v/>
      </c>
      <c r="L6" t="str">
        <f>IF('KKP Group Practice Input Form'!$C17="","","2")</f>
        <v/>
      </c>
      <c r="M6" t="e">
        <f>IF('KKP Group Practice Input Form'!#REF!="","",'KKP Group Practice Input Form'!#REF!)</f>
        <v>#REF!</v>
      </c>
    </row>
    <row r="7" spans="1:22" x14ac:dyDescent="0.25">
      <c r="A7" t="str">
        <f>IF('KKP Group Practice Input Form'!$C$14="","",FALSE)</f>
        <v/>
      </c>
      <c r="B7" t="str">
        <f>IF('KKP Group Practice Input Form'!$B18="","",'KKP Group Practice Input Form'!B18)</f>
        <v/>
      </c>
      <c r="C7" t="str">
        <f>IF('KKP Group Practice Input Form'!C18="","",'KKP Group Practice Input Form'!C18)</f>
        <v/>
      </c>
      <c r="D7" t="str">
        <f>IF('KKP Group Practice Input Form'!D18="","",'KKP Group Practice Input Form'!D18)</f>
        <v/>
      </c>
      <c r="E7" t="str">
        <f>IF('KKP Group Practice Input Form'!E18="","",'KKP Group Practice Input Form'!E18)</f>
        <v/>
      </c>
      <c r="F7" t="str">
        <f>IF('KKP Group Practice Input Form'!F18="","",'KKP Group Practice Input Form'!F18)</f>
        <v/>
      </c>
      <c r="G7" t="str">
        <f>IF('KKP Group Practice Input Form'!G18="","",VLOOKUP('KKP Group Practice Input Form'!G18,Lookup!$A$3:$B$4,2,FALSE))</f>
        <v/>
      </c>
      <c r="H7" t="str">
        <f>IF('KKP Group Practice Input Form'!$C18="","","1001")</f>
        <v/>
      </c>
      <c r="I7" t="str">
        <f>IF('KKP Group Practice Input Form'!H18="","",VLOOKUP('KKP Group Practice Input Form'!H18,Lookup!$F$3:$G$9,2,FALSE))</f>
        <v/>
      </c>
      <c r="J7" t="str">
        <f>IF('KKP Group Practice Input Form'!I18="","",VLOOKUP('KKP Group Practice Input Form'!I18,Lookup!$K$3:$L$6,2,FALSE))</f>
        <v/>
      </c>
      <c r="K7" t="str">
        <f>IF(OR('KKP Group Practice Input Form'!$C18="",'KKP Group Practice Input Form'!J18=""),"",'KKP Group Practice Input Form'!J18)</f>
        <v/>
      </c>
      <c r="L7" t="str">
        <f>IF('KKP Group Practice Input Form'!$C18="","","2")</f>
        <v/>
      </c>
      <c r="M7" t="e">
        <f>IF('KKP Group Practice Input Form'!#REF!="","",'KKP Group Practice Input Form'!#REF!)</f>
        <v>#REF!</v>
      </c>
    </row>
    <row r="8" spans="1:22" x14ac:dyDescent="0.25">
      <c r="A8" t="str">
        <f>IF('KKP Group Practice Input Form'!$C$14="","",FALSE)</f>
        <v/>
      </c>
      <c r="B8" t="str">
        <f>IF('KKP Group Practice Input Form'!$B19="","",'KKP Group Practice Input Form'!B19)</f>
        <v/>
      </c>
      <c r="C8" t="str">
        <f>IF('KKP Group Practice Input Form'!C19="","",'KKP Group Practice Input Form'!C19)</f>
        <v/>
      </c>
      <c r="D8" t="str">
        <f>IF('KKP Group Practice Input Form'!D19="","",'KKP Group Practice Input Form'!D19)</f>
        <v/>
      </c>
      <c r="E8" t="str">
        <f>IF('KKP Group Practice Input Form'!E19="","",'KKP Group Practice Input Form'!E19)</f>
        <v/>
      </c>
      <c r="F8" t="str">
        <f>IF('KKP Group Practice Input Form'!F19="","",'KKP Group Practice Input Form'!F19)</f>
        <v/>
      </c>
      <c r="G8" t="str">
        <f>IF('KKP Group Practice Input Form'!G19="","",VLOOKUP('KKP Group Practice Input Form'!G19,Lookup!$A$3:$B$4,2,FALSE))</f>
        <v/>
      </c>
      <c r="H8" t="str">
        <f>IF('KKP Group Practice Input Form'!$C19="","","1001")</f>
        <v/>
      </c>
      <c r="I8" t="str">
        <f>IF('KKP Group Practice Input Form'!H19="","",VLOOKUP('KKP Group Practice Input Form'!H19,Lookup!$F$3:$G$9,2,FALSE))</f>
        <v/>
      </c>
      <c r="J8" t="str">
        <f>IF('KKP Group Practice Input Form'!I19="","",VLOOKUP('KKP Group Practice Input Form'!I19,Lookup!$K$3:$L$6,2,FALSE))</f>
        <v/>
      </c>
      <c r="K8" t="str">
        <f>IF(OR('KKP Group Practice Input Form'!$C19="",'KKP Group Practice Input Form'!J19=""),"",'KKP Group Practice Input Form'!J19)</f>
        <v/>
      </c>
      <c r="L8" t="str">
        <f>IF('KKP Group Practice Input Form'!$C19="","","2")</f>
        <v/>
      </c>
      <c r="M8" t="e">
        <f>IF('KKP Group Practice Input Form'!#REF!="","",'KKP Group Practice Input Form'!#REF!)</f>
        <v>#REF!</v>
      </c>
    </row>
    <row r="9" spans="1:22" x14ac:dyDescent="0.25">
      <c r="A9" t="str">
        <f>IF('KKP Group Practice Input Form'!$C$14="","",FALSE)</f>
        <v/>
      </c>
      <c r="B9" t="str">
        <f>IF('KKP Group Practice Input Form'!$B20="","",'KKP Group Practice Input Form'!B20)</f>
        <v/>
      </c>
      <c r="C9" t="str">
        <f>IF('KKP Group Practice Input Form'!C20="","",'KKP Group Practice Input Form'!C20)</f>
        <v/>
      </c>
      <c r="D9" t="str">
        <f>IF('KKP Group Practice Input Form'!D20="","",'KKP Group Practice Input Form'!D20)</f>
        <v/>
      </c>
      <c r="E9" t="str">
        <f>IF('KKP Group Practice Input Form'!E20="","",'KKP Group Practice Input Form'!E20)</f>
        <v/>
      </c>
      <c r="F9" t="str">
        <f>IF('KKP Group Practice Input Form'!F20="","",'KKP Group Practice Input Form'!F20)</f>
        <v/>
      </c>
      <c r="G9" t="str">
        <f>IF('KKP Group Practice Input Form'!G20="","",VLOOKUP('KKP Group Practice Input Form'!G20,Lookup!$A$3:$B$4,2,FALSE))</f>
        <v/>
      </c>
      <c r="H9" t="str">
        <f>IF('KKP Group Practice Input Form'!$C20="","","1001")</f>
        <v/>
      </c>
      <c r="I9" t="str">
        <f>IF('KKP Group Practice Input Form'!H20="","",VLOOKUP('KKP Group Practice Input Form'!H20,Lookup!$F$3:$G$9,2,FALSE))</f>
        <v/>
      </c>
      <c r="J9" t="str">
        <f>IF('KKP Group Practice Input Form'!I20="","",VLOOKUP('KKP Group Practice Input Form'!I20,Lookup!$K$3:$L$6,2,FALSE))</f>
        <v/>
      </c>
      <c r="K9" t="str">
        <f>IF(OR('KKP Group Practice Input Form'!$C20="",'KKP Group Practice Input Form'!J20=""),"",'KKP Group Practice Input Form'!J20)</f>
        <v/>
      </c>
      <c r="L9" t="str">
        <f>IF('KKP Group Practice Input Form'!$C20="","","2")</f>
        <v/>
      </c>
      <c r="M9" t="e">
        <f>IF('KKP Group Practice Input Form'!#REF!="","",'KKP Group Practice Input Form'!#REF!)</f>
        <v>#REF!</v>
      </c>
    </row>
    <row r="10" spans="1:22" x14ac:dyDescent="0.25">
      <c r="A10" t="str">
        <f>IF('KKP Group Practice Input Form'!$C$14="","",FALSE)</f>
        <v/>
      </c>
      <c r="B10" t="str">
        <f>IF('KKP Group Practice Input Form'!$B21="","",'KKP Group Practice Input Form'!B21)</f>
        <v/>
      </c>
      <c r="C10" t="str">
        <f>IF('KKP Group Practice Input Form'!C21="","",'KKP Group Practice Input Form'!C21)</f>
        <v/>
      </c>
      <c r="D10" t="str">
        <f>IF('KKP Group Practice Input Form'!D21="","",'KKP Group Practice Input Form'!D21)</f>
        <v/>
      </c>
      <c r="E10" t="str">
        <f>IF('KKP Group Practice Input Form'!E21="","",'KKP Group Practice Input Form'!E21)</f>
        <v/>
      </c>
      <c r="F10" t="str">
        <f>IF('KKP Group Practice Input Form'!F21="","",'KKP Group Practice Input Form'!F21)</f>
        <v/>
      </c>
      <c r="G10" t="str">
        <f>IF('KKP Group Practice Input Form'!G21="","",VLOOKUP('KKP Group Practice Input Form'!G21,Lookup!$A$3:$B$4,2,FALSE))</f>
        <v/>
      </c>
      <c r="H10" t="str">
        <f>IF('KKP Group Practice Input Form'!$C21="","","1001")</f>
        <v/>
      </c>
      <c r="I10" t="str">
        <f>IF('KKP Group Practice Input Form'!H21="","",VLOOKUP('KKP Group Practice Input Form'!H21,Lookup!$F$3:$G$9,2,FALSE))</f>
        <v/>
      </c>
      <c r="J10" t="str">
        <f>IF('KKP Group Practice Input Form'!I21="","",VLOOKUP('KKP Group Practice Input Form'!I21,Lookup!$K$3:$L$6,2,FALSE))</f>
        <v/>
      </c>
      <c r="K10" t="str">
        <f>IF(OR('KKP Group Practice Input Form'!$C21="",'KKP Group Practice Input Form'!J21=""),"",'KKP Group Practice Input Form'!J21)</f>
        <v/>
      </c>
      <c r="L10" t="str">
        <f>IF('KKP Group Practice Input Form'!$C21="","","2")</f>
        <v/>
      </c>
      <c r="M10" t="e">
        <f>IF('KKP Group Practice Input Form'!#REF!="","",'KKP Group Practice Input Form'!#REF!)</f>
        <v>#REF!</v>
      </c>
    </row>
    <row r="11" spans="1:22" x14ac:dyDescent="0.25">
      <c r="A11" t="str">
        <f>IF('KKP Group Practice Input Form'!$C$14="","",FALSE)</f>
        <v/>
      </c>
      <c r="B11" t="str">
        <f>IF('KKP Group Practice Input Form'!$B22="","",'KKP Group Practice Input Form'!B22)</f>
        <v/>
      </c>
      <c r="C11" t="str">
        <f>IF('KKP Group Practice Input Form'!C22="","",'KKP Group Practice Input Form'!C22)</f>
        <v/>
      </c>
      <c r="D11" t="str">
        <f>IF('KKP Group Practice Input Form'!D22="","",'KKP Group Practice Input Form'!D22)</f>
        <v/>
      </c>
      <c r="E11" t="str">
        <f>IF('KKP Group Practice Input Form'!E22="","",'KKP Group Practice Input Form'!E22)</f>
        <v/>
      </c>
      <c r="F11" t="str">
        <f>IF('KKP Group Practice Input Form'!F22="","",'KKP Group Practice Input Form'!F22)</f>
        <v/>
      </c>
      <c r="G11" t="str">
        <f>IF('KKP Group Practice Input Form'!G22="","",VLOOKUP('KKP Group Practice Input Form'!G22,Lookup!$A$3:$B$4,2,FALSE))</f>
        <v/>
      </c>
      <c r="H11" t="str">
        <f>IF('KKP Group Practice Input Form'!$C22="","","1001")</f>
        <v/>
      </c>
      <c r="I11" t="str">
        <f>IF('KKP Group Practice Input Form'!H22="","",VLOOKUP('KKP Group Practice Input Form'!H22,Lookup!$F$3:$G$9,2,FALSE))</f>
        <v/>
      </c>
      <c r="J11" t="str">
        <f>IF('KKP Group Practice Input Form'!I22="","",VLOOKUP('KKP Group Practice Input Form'!I22,Lookup!$K$3:$L$6,2,FALSE))</f>
        <v/>
      </c>
      <c r="K11" t="str">
        <f>IF(OR('KKP Group Practice Input Form'!$C22="",'KKP Group Practice Input Form'!J22=""),"",'KKP Group Practice Input Form'!J22)</f>
        <v/>
      </c>
      <c r="L11" t="str">
        <f>IF('KKP Group Practice Input Form'!$C22="","","2")</f>
        <v/>
      </c>
      <c r="M11" t="e">
        <f>IF('KKP Group Practice Input Form'!#REF!="","",'KKP Group Practice Input Form'!#REF!)</f>
        <v>#REF!</v>
      </c>
    </row>
    <row r="12" spans="1:22" x14ac:dyDescent="0.25">
      <c r="A12" t="str">
        <f>IF('KKP Group Practice Input Form'!$C$14="","",FALSE)</f>
        <v/>
      </c>
      <c r="B12" t="str">
        <f>IF('KKP Group Practice Input Form'!$B23="","",'KKP Group Practice Input Form'!B23)</f>
        <v/>
      </c>
      <c r="C12" t="str">
        <f>IF('KKP Group Practice Input Form'!C23="","",'KKP Group Practice Input Form'!C23)</f>
        <v/>
      </c>
      <c r="D12" t="str">
        <f>IF('KKP Group Practice Input Form'!D23="","",'KKP Group Practice Input Form'!D23)</f>
        <v/>
      </c>
      <c r="E12" t="str">
        <f>IF('KKP Group Practice Input Form'!E23="","",'KKP Group Practice Input Form'!E23)</f>
        <v/>
      </c>
      <c r="F12" t="str">
        <f>IF('KKP Group Practice Input Form'!F23="","",'KKP Group Practice Input Form'!F23)</f>
        <v/>
      </c>
      <c r="G12" t="str">
        <f>IF('KKP Group Practice Input Form'!G23="","",VLOOKUP('KKP Group Practice Input Form'!G23,Lookup!$A$3:$B$4,2,FALSE))</f>
        <v/>
      </c>
      <c r="H12" t="str">
        <f>IF('KKP Group Practice Input Form'!$C23="","","1001")</f>
        <v/>
      </c>
      <c r="I12" t="str">
        <f>IF('KKP Group Practice Input Form'!H23="","",VLOOKUP('KKP Group Practice Input Form'!H23,Lookup!$F$3:$G$9,2,FALSE))</f>
        <v/>
      </c>
      <c r="J12" t="str">
        <f>IF('KKP Group Practice Input Form'!I23="","",VLOOKUP('KKP Group Practice Input Form'!I23,Lookup!$K$3:$L$6,2,FALSE))</f>
        <v/>
      </c>
      <c r="K12" t="str">
        <f>IF(OR('KKP Group Practice Input Form'!$C23="",'KKP Group Practice Input Form'!J23=""),"",'KKP Group Practice Input Form'!J23)</f>
        <v/>
      </c>
      <c r="L12" t="str">
        <f>IF('KKP Group Practice Input Form'!$C23="","","2")</f>
        <v/>
      </c>
      <c r="M12" t="e">
        <f>IF('KKP Group Practice Input Form'!#REF!="","",'KKP Group Practice Input Form'!#REF!)</f>
        <v>#REF!</v>
      </c>
    </row>
    <row r="13" spans="1:22" x14ac:dyDescent="0.25">
      <c r="A13" t="str">
        <f>IF('KKP Group Practice Input Form'!$C$14="","",FALSE)</f>
        <v/>
      </c>
      <c r="B13" t="str">
        <f>IF('KKP Group Practice Input Form'!$B24="","",'KKP Group Practice Input Form'!B24)</f>
        <v/>
      </c>
      <c r="C13" t="str">
        <f>IF('KKP Group Practice Input Form'!C24="","",'KKP Group Practice Input Form'!C24)</f>
        <v/>
      </c>
      <c r="D13" t="str">
        <f>IF('KKP Group Practice Input Form'!D24="","",'KKP Group Practice Input Form'!D24)</f>
        <v/>
      </c>
      <c r="E13" t="str">
        <f>IF('KKP Group Practice Input Form'!E24="","",'KKP Group Practice Input Form'!E24)</f>
        <v/>
      </c>
      <c r="F13" t="str">
        <f>IF('KKP Group Practice Input Form'!F24="","",'KKP Group Practice Input Form'!F24)</f>
        <v/>
      </c>
      <c r="G13" t="str">
        <f>IF('KKP Group Practice Input Form'!G24="","",VLOOKUP('KKP Group Practice Input Form'!G24,Lookup!$A$3:$B$4,2,FALSE))</f>
        <v/>
      </c>
      <c r="H13" t="str">
        <f>IF('KKP Group Practice Input Form'!$C24="","","1001")</f>
        <v/>
      </c>
      <c r="I13" t="str">
        <f>IF('KKP Group Practice Input Form'!H24="","",VLOOKUP('KKP Group Practice Input Form'!H24,Lookup!$F$3:$G$9,2,FALSE))</f>
        <v/>
      </c>
      <c r="J13" t="str">
        <f>IF('KKP Group Practice Input Form'!I24="","",VLOOKUP('KKP Group Practice Input Form'!I24,Lookup!$K$3:$L$6,2,FALSE))</f>
        <v/>
      </c>
      <c r="K13" t="str">
        <f>IF(OR('KKP Group Practice Input Form'!$C24="",'KKP Group Practice Input Form'!J24=""),"",'KKP Group Practice Input Form'!J24)</f>
        <v/>
      </c>
      <c r="L13" t="str">
        <f>IF('KKP Group Practice Input Form'!$C24="","","2")</f>
        <v/>
      </c>
      <c r="M13" t="e">
        <f>IF('KKP Group Practice Input Form'!#REF!="","",'KKP Group Practice Input Form'!#REF!)</f>
        <v>#REF!</v>
      </c>
    </row>
    <row r="14" spans="1:22" x14ac:dyDescent="0.25">
      <c r="A14" t="str">
        <f>IF('KKP Group Practice Input Form'!$C$14="","",FALSE)</f>
        <v/>
      </c>
      <c r="B14" t="str">
        <f>IF('KKP Group Practice Input Form'!$B25="","",'KKP Group Practice Input Form'!B25)</f>
        <v/>
      </c>
      <c r="C14" t="str">
        <f>IF('KKP Group Practice Input Form'!C25="","",'KKP Group Practice Input Form'!C25)</f>
        <v/>
      </c>
      <c r="D14" t="str">
        <f>IF('KKP Group Practice Input Form'!D25="","",'KKP Group Practice Input Form'!D25)</f>
        <v/>
      </c>
      <c r="E14" t="str">
        <f>IF('KKP Group Practice Input Form'!E25="","",'KKP Group Practice Input Form'!E25)</f>
        <v/>
      </c>
      <c r="F14" t="str">
        <f>IF('KKP Group Practice Input Form'!F25="","",'KKP Group Practice Input Form'!F25)</f>
        <v/>
      </c>
      <c r="G14" t="str">
        <f>IF('KKP Group Practice Input Form'!G25="","",VLOOKUP('KKP Group Practice Input Form'!G25,Lookup!$A$3:$B$4,2,FALSE))</f>
        <v/>
      </c>
      <c r="H14" t="str">
        <f>IF('KKP Group Practice Input Form'!$C25="","","1001")</f>
        <v/>
      </c>
      <c r="I14" t="str">
        <f>IF('KKP Group Practice Input Form'!H25="","",VLOOKUP('KKP Group Practice Input Form'!H25,Lookup!$F$3:$G$9,2,FALSE))</f>
        <v/>
      </c>
      <c r="J14" t="str">
        <f>IF('KKP Group Practice Input Form'!I25="","",VLOOKUP('KKP Group Practice Input Form'!I25,Lookup!$K$3:$L$6,2,FALSE))</f>
        <v/>
      </c>
      <c r="K14" t="str">
        <f>IF(OR('KKP Group Practice Input Form'!$C25="",'KKP Group Practice Input Form'!J25=""),"",'KKP Group Practice Input Form'!J25)</f>
        <v/>
      </c>
      <c r="L14" t="str">
        <f>IF('KKP Group Practice Input Form'!$C25="","","2")</f>
        <v/>
      </c>
      <c r="M14" t="e">
        <f>IF('KKP Group Practice Input Form'!#REF!="","",'KKP Group Practice Input Form'!#REF!)</f>
        <v>#REF!</v>
      </c>
    </row>
    <row r="15" spans="1:22" x14ac:dyDescent="0.25">
      <c r="A15" t="str">
        <f>IF('KKP Group Practice Input Form'!$C$14="","",FALSE)</f>
        <v/>
      </c>
      <c r="B15" t="str">
        <f>IF('KKP Group Practice Input Form'!$B26="","",'KKP Group Practice Input Form'!B26)</f>
        <v/>
      </c>
      <c r="C15" t="str">
        <f>IF('KKP Group Practice Input Form'!C26="","",'KKP Group Practice Input Form'!C26)</f>
        <v/>
      </c>
      <c r="D15" t="str">
        <f>IF('KKP Group Practice Input Form'!D26="","",'KKP Group Practice Input Form'!D26)</f>
        <v/>
      </c>
      <c r="E15" t="str">
        <f>IF('KKP Group Practice Input Form'!E26="","",'KKP Group Practice Input Form'!E26)</f>
        <v/>
      </c>
      <c r="F15" t="str">
        <f>IF('KKP Group Practice Input Form'!F26="","",'KKP Group Practice Input Form'!F26)</f>
        <v/>
      </c>
      <c r="G15" t="str">
        <f>IF('KKP Group Practice Input Form'!G26="","",VLOOKUP('KKP Group Practice Input Form'!G26,Lookup!$A$3:$B$4,2,FALSE))</f>
        <v/>
      </c>
      <c r="H15" t="str">
        <f>IF('KKP Group Practice Input Form'!$C26="","","1001")</f>
        <v/>
      </c>
      <c r="I15" t="str">
        <f>IF('KKP Group Practice Input Form'!H26="","",VLOOKUP('KKP Group Practice Input Form'!H26,Lookup!$F$3:$G$9,2,FALSE))</f>
        <v/>
      </c>
      <c r="J15" t="str">
        <f>IF('KKP Group Practice Input Form'!I26="","",VLOOKUP('KKP Group Practice Input Form'!I26,Lookup!$K$3:$L$6,2,FALSE))</f>
        <v/>
      </c>
      <c r="K15" t="str">
        <f>IF(OR('KKP Group Practice Input Form'!$C26="",'KKP Group Practice Input Form'!J26=""),"",'KKP Group Practice Input Form'!J26)</f>
        <v/>
      </c>
      <c r="L15" t="str">
        <f>IF('KKP Group Practice Input Form'!$C26="","","2")</f>
        <v/>
      </c>
      <c r="M15" t="e">
        <f>IF('KKP Group Practice Input Form'!#REF!="","",'KKP Group Practice Input Form'!#REF!)</f>
        <v>#REF!</v>
      </c>
    </row>
    <row r="16" spans="1:22" x14ac:dyDescent="0.25">
      <c r="A16" t="str">
        <f>IF('KKP Group Practice Input Form'!$C$14="","",FALSE)</f>
        <v/>
      </c>
      <c r="B16" t="str">
        <f>IF('KKP Group Practice Input Form'!$B27="","",'KKP Group Practice Input Form'!B27)</f>
        <v/>
      </c>
      <c r="C16" t="str">
        <f>IF('KKP Group Practice Input Form'!C27="","",'KKP Group Practice Input Form'!C27)</f>
        <v/>
      </c>
      <c r="D16" t="str">
        <f>IF('KKP Group Practice Input Form'!D27="","",'KKP Group Practice Input Form'!D27)</f>
        <v/>
      </c>
      <c r="E16" t="str">
        <f>IF('KKP Group Practice Input Form'!E27="","",'KKP Group Practice Input Form'!E27)</f>
        <v/>
      </c>
      <c r="F16" t="str">
        <f>IF('KKP Group Practice Input Form'!F27="","",'KKP Group Practice Input Form'!F27)</f>
        <v/>
      </c>
      <c r="G16" t="str">
        <f>IF('KKP Group Practice Input Form'!G27="","",VLOOKUP('KKP Group Practice Input Form'!G27,Lookup!$A$3:$B$4,2,FALSE))</f>
        <v/>
      </c>
      <c r="H16" t="str">
        <f>IF('KKP Group Practice Input Form'!$C27="","","1001")</f>
        <v/>
      </c>
      <c r="I16" t="str">
        <f>IF('KKP Group Practice Input Form'!H27="","",VLOOKUP('KKP Group Practice Input Form'!H27,Lookup!$F$3:$G$9,2,FALSE))</f>
        <v/>
      </c>
      <c r="J16" t="str">
        <f>IF('KKP Group Practice Input Form'!I27="","",VLOOKUP('KKP Group Practice Input Form'!I27,Lookup!$K$3:$L$6,2,FALSE))</f>
        <v/>
      </c>
      <c r="K16" t="str">
        <f>IF(OR('KKP Group Practice Input Form'!$C27="",'KKP Group Practice Input Form'!J27=""),"",'KKP Group Practice Input Form'!J27)</f>
        <v/>
      </c>
      <c r="L16" t="str">
        <f>IF('KKP Group Practice Input Form'!$C27="","","2")</f>
        <v/>
      </c>
      <c r="M16" t="e">
        <f>IF('KKP Group Practice Input Form'!#REF!="","",'KKP Group Practice Input Form'!#REF!)</f>
        <v>#REF!</v>
      </c>
    </row>
    <row r="17" spans="1:13" x14ac:dyDescent="0.25">
      <c r="A17" t="str">
        <f>IF('KKP Group Practice Input Form'!$C$14="","",FALSE)</f>
        <v/>
      </c>
      <c r="B17" t="str">
        <f>IF('KKP Group Practice Input Form'!$B28="","",'KKP Group Practice Input Form'!B28)</f>
        <v/>
      </c>
      <c r="C17" t="str">
        <f>IF('KKP Group Practice Input Form'!C28="","",'KKP Group Practice Input Form'!C28)</f>
        <v/>
      </c>
      <c r="D17" t="str">
        <f>IF('KKP Group Practice Input Form'!D28="","",'KKP Group Practice Input Form'!D28)</f>
        <v/>
      </c>
      <c r="E17" t="str">
        <f>IF('KKP Group Practice Input Form'!E28="","",'KKP Group Practice Input Form'!E28)</f>
        <v/>
      </c>
      <c r="F17" t="str">
        <f>IF('KKP Group Practice Input Form'!F28="","",'KKP Group Practice Input Form'!F28)</f>
        <v/>
      </c>
      <c r="G17" t="str">
        <f>IF('KKP Group Practice Input Form'!G28="","",VLOOKUP('KKP Group Practice Input Form'!G28,Lookup!$A$3:$B$4,2,FALSE))</f>
        <v/>
      </c>
      <c r="H17" t="str">
        <f>IF('KKP Group Practice Input Form'!$C28="","","1001")</f>
        <v/>
      </c>
      <c r="I17" t="str">
        <f>IF('KKP Group Practice Input Form'!H28="","",VLOOKUP('KKP Group Practice Input Form'!H28,Lookup!$F$3:$G$9,2,FALSE))</f>
        <v/>
      </c>
      <c r="J17" t="str">
        <f>IF('KKP Group Practice Input Form'!I28="","",VLOOKUP('KKP Group Practice Input Form'!I28,Lookup!$K$3:$L$6,2,FALSE))</f>
        <v/>
      </c>
      <c r="K17" t="str">
        <f>IF(OR('KKP Group Practice Input Form'!$C28="",'KKP Group Practice Input Form'!J28=""),"",'KKP Group Practice Input Form'!J28)</f>
        <v/>
      </c>
      <c r="L17" t="str">
        <f>IF('KKP Group Practice Input Form'!$C28="","","2")</f>
        <v/>
      </c>
      <c r="M17" t="e">
        <f>IF('KKP Group Practice Input Form'!#REF!="","",'KKP Group Practice Input Form'!#REF!)</f>
        <v>#REF!</v>
      </c>
    </row>
    <row r="18" spans="1:13" x14ac:dyDescent="0.25">
      <c r="A18" t="str">
        <f>IF('KKP Group Practice Input Form'!$C$14="","",FALSE)</f>
        <v/>
      </c>
      <c r="B18" t="str">
        <f>IF('KKP Group Practice Input Form'!$B29="","",'KKP Group Practice Input Form'!B29)</f>
        <v/>
      </c>
      <c r="C18" t="str">
        <f>IF('KKP Group Practice Input Form'!C29="","",'KKP Group Practice Input Form'!C29)</f>
        <v/>
      </c>
      <c r="D18" t="str">
        <f>IF('KKP Group Practice Input Form'!D29="","",'KKP Group Practice Input Form'!D29)</f>
        <v/>
      </c>
      <c r="E18" t="str">
        <f>IF('KKP Group Practice Input Form'!E29="","",'KKP Group Practice Input Form'!E29)</f>
        <v/>
      </c>
      <c r="F18" t="str">
        <f>IF('KKP Group Practice Input Form'!F29="","",'KKP Group Practice Input Form'!F29)</f>
        <v/>
      </c>
      <c r="G18" t="str">
        <f>IF('KKP Group Practice Input Form'!G29="","",VLOOKUP('KKP Group Practice Input Form'!G29,Lookup!$A$3:$B$4,2,FALSE))</f>
        <v/>
      </c>
      <c r="H18" t="str">
        <f>IF('KKP Group Practice Input Form'!$C29="","","1001")</f>
        <v/>
      </c>
      <c r="I18" t="str">
        <f>IF('KKP Group Practice Input Form'!H29="","",VLOOKUP('KKP Group Practice Input Form'!H29,Lookup!$F$3:$G$9,2,FALSE))</f>
        <v/>
      </c>
      <c r="J18" t="str">
        <f>IF('KKP Group Practice Input Form'!I29="","",VLOOKUP('KKP Group Practice Input Form'!I29,Lookup!$K$3:$L$6,2,FALSE))</f>
        <v/>
      </c>
      <c r="K18" t="str">
        <f>IF(OR('KKP Group Practice Input Form'!$C29="",'KKP Group Practice Input Form'!J29=""),"",'KKP Group Practice Input Form'!J29)</f>
        <v/>
      </c>
      <c r="L18" t="str">
        <f>IF('KKP Group Practice Input Form'!$C29="","","2")</f>
        <v/>
      </c>
      <c r="M18" t="e">
        <f>IF('KKP Group Practice Input Form'!#REF!="","",'KKP Group Practice Input Form'!#REF!)</f>
        <v>#REF!</v>
      </c>
    </row>
    <row r="19" spans="1:13" x14ac:dyDescent="0.25">
      <c r="A19" t="str">
        <f>IF('KKP Group Practice Input Form'!$C$14="","",FALSE)</f>
        <v/>
      </c>
      <c r="B19" t="str">
        <f>IF('KKP Group Practice Input Form'!$B30="","",'KKP Group Practice Input Form'!B30)</f>
        <v/>
      </c>
      <c r="C19" t="str">
        <f>IF('KKP Group Practice Input Form'!C30="","",'KKP Group Practice Input Form'!C30)</f>
        <v/>
      </c>
      <c r="D19" t="str">
        <f>IF('KKP Group Practice Input Form'!D30="","",'KKP Group Practice Input Form'!D30)</f>
        <v/>
      </c>
      <c r="E19" t="str">
        <f>IF('KKP Group Practice Input Form'!E30="","",'KKP Group Practice Input Form'!E30)</f>
        <v/>
      </c>
      <c r="F19" t="str">
        <f>IF('KKP Group Practice Input Form'!F30="","",'KKP Group Practice Input Form'!F30)</f>
        <v/>
      </c>
      <c r="G19" t="str">
        <f>IF('KKP Group Practice Input Form'!G30="","",VLOOKUP('KKP Group Practice Input Form'!G30,Lookup!$A$3:$B$4,2,FALSE))</f>
        <v/>
      </c>
      <c r="H19" t="str">
        <f>IF('KKP Group Practice Input Form'!$C30="","","1001")</f>
        <v/>
      </c>
      <c r="I19" t="str">
        <f>IF('KKP Group Practice Input Form'!H30="","",VLOOKUP('KKP Group Practice Input Form'!H30,Lookup!$F$3:$G$9,2,FALSE))</f>
        <v/>
      </c>
      <c r="J19" t="str">
        <f>IF('KKP Group Practice Input Form'!I30="","",VLOOKUP('KKP Group Practice Input Form'!I30,Lookup!$K$3:$L$6,2,FALSE))</f>
        <v/>
      </c>
      <c r="K19" t="str">
        <f>IF(OR('KKP Group Practice Input Form'!$C30="",'KKP Group Practice Input Form'!J30=""),"",'KKP Group Practice Input Form'!J30)</f>
        <v/>
      </c>
      <c r="L19" t="str">
        <f>IF('KKP Group Practice Input Form'!$C30="","","2")</f>
        <v/>
      </c>
      <c r="M19" t="e">
        <f>IF('KKP Group Practice Input Form'!#REF!="","",'KKP Group Practice Input Form'!#REF!)</f>
        <v>#REF!</v>
      </c>
    </row>
    <row r="20" spans="1:13" x14ac:dyDescent="0.25">
      <c r="A20" t="str">
        <f>IF('KKP Group Practice Input Form'!$C$14="","",FALSE)</f>
        <v/>
      </c>
      <c r="B20" t="str">
        <f>IF('KKP Group Practice Input Form'!$B31="","",'KKP Group Practice Input Form'!B31)</f>
        <v/>
      </c>
      <c r="C20" t="str">
        <f>IF('KKP Group Practice Input Form'!C31="","",'KKP Group Practice Input Form'!C31)</f>
        <v/>
      </c>
      <c r="D20" t="str">
        <f>IF('KKP Group Practice Input Form'!D31="","",'KKP Group Practice Input Form'!D31)</f>
        <v/>
      </c>
      <c r="E20" t="str">
        <f>IF('KKP Group Practice Input Form'!E31="","",'KKP Group Practice Input Form'!E31)</f>
        <v/>
      </c>
      <c r="F20" t="str">
        <f>IF('KKP Group Practice Input Form'!F31="","",'KKP Group Practice Input Form'!F31)</f>
        <v/>
      </c>
      <c r="G20" t="str">
        <f>IF('KKP Group Practice Input Form'!G31="","",VLOOKUP('KKP Group Practice Input Form'!G31,Lookup!$A$3:$B$4,2,FALSE))</f>
        <v/>
      </c>
      <c r="H20" t="str">
        <f>IF('KKP Group Practice Input Form'!$C31="","","1001")</f>
        <v/>
      </c>
      <c r="I20" t="str">
        <f>IF('KKP Group Practice Input Form'!H31="","",VLOOKUP('KKP Group Practice Input Form'!H31,Lookup!$F$3:$G$9,2,FALSE))</f>
        <v/>
      </c>
      <c r="J20" t="str">
        <f>IF('KKP Group Practice Input Form'!I31="","",VLOOKUP('KKP Group Practice Input Form'!I31,Lookup!$K$3:$L$6,2,FALSE))</f>
        <v/>
      </c>
      <c r="K20" t="str">
        <f>IF(OR('KKP Group Practice Input Form'!$C31="",'KKP Group Practice Input Form'!J31=""),"",'KKP Group Practice Input Form'!J31)</f>
        <v/>
      </c>
      <c r="L20" t="str">
        <f>IF('KKP Group Practice Input Form'!$C31="","","2")</f>
        <v/>
      </c>
      <c r="M20" t="e">
        <f>IF('KKP Group Practice Input Form'!#REF!="","",'KKP Group Practice Input Form'!#REF!)</f>
        <v>#REF!</v>
      </c>
    </row>
    <row r="21" spans="1:13" x14ac:dyDescent="0.25">
      <c r="A21" t="str">
        <f>IF('KKP Group Practice Input Form'!$C$14="","",FALSE)</f>
        <v/>
      </c>
      <c r="B21" t="str">
        <f>IF('KKP Group Practice Input Form'!$B32="","",'KKP Group Practice Input Form'!B32)</f>
        <v/>
      </c>
      <c r="C21" t="str">
        <f>IF('KKP Group Practice Input Form'!C32="","",'KKP Group Practice Input Form'!C32)</f>
        <v/>
      </c>
      <c r="D21" t="str">
        <f>IF('KKP Group Practice Input Form'!D32="","",'KKP Group Practice Input Form'!D32)</f>
        <v/>
      </c>
      <c r="E21" t="str">
        <f>IF('KKP Group Practice Input Form'!E32="","",'KKP Group Practice Input Form'!E32)</f>
        <v/>
      </c>
      <c r="F21" t="str">
        <f>IF('KKP Group Practice Input Form'!F32="","",'KKP Group Practice Input Form'!F32)</f>
        <v/>
      </c>
      <c r="G21" t="str">
        <f>IF('KKP Group Practice Input Form'!G32="","",VLOOKUP('KKP Group Practice Input Form'!G32,Lookup!$A$3:$B$4,2,FALSE))</f>
        <v/>
      </c>
      <c r="H21" t="str">
        <f>IF('KKP Group Practice Input Form'!$C32="","","1001")</f>
        <v/>
      </c>
      <c r="I21" t="str">
        <f>IF('KKP Group Practice Input Form'!H32="","",VLOOKUP('KKP Group Practice Input Form'!H32,Lookup!$F$3:$G$9,2,FALSE))</f>
        <v/>
      </c>
      <c r="J21" t="str">
        <f>IF('KKP Group Practice Input Form'!I32="","",VLOOKUP('KKP Group Practice Input Form'!I32,Lookup!$K$3:$L$6,2,FALSE))</f>
        <v/>
      </c>
      <c r="K21" t="str">
        <f>IF(OR('KKP Group Practice Input Form'!$C32="",'KKP Group Practice Input Form'!J32=""),"",'KKP Group Practice Input Form'!J32)</f>
        <v/>
      </c>
      <c r="L21" t="str">
        <f>IF('KKP Group Practice Input Form'!$C32="","","2")</f>
        <v/>
      </c>
      <c r="M21" t="e">
        <f>IF('KKP Group Practice Input Form'!#REF!="","",'KKP Group Practice Input Form'!#REF!)</f>
        <v>#REF!</v>
      </c>
    </row>
    <row r="26" spans="1:13" x14ac:dyDescent="0.25">
      <c r="J26">
        <f>VLOOKUP(5,Lookup!N3:O13,2,TRUE)</f>
        <v>10</v>
      </c>
    </row>
  </sheetData>
  <hyperlinks>
    <hyperlink ref="E2" r:id="rId1" display="gpmgr1@gage.com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KKP Group Practice Input Form</vt:lpstr>
      <vt:lpstr>Lookup</vt:lpstr>
      <vt:lpstr>Export</vt:lpstr>
      <vt:lpstr>Export2 (2)</vt:lpstr>
      <vt:lpstr>'KKP Group Practice Input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Rowland</dc:creator>
  <cp:lastModifiedBy>Zavala, Amado</cp:lastModifiedBy>
  <cp:lastPrinted>2017-10-09T15:27:28Z</cp:lastPrinted>
  <dcterms:created xsi:type="dcterms:W3CDTF">2017-09-27T17:44:44Z</dcterms:created>
  <dcterms:modified xsi:type="dcterms:W3CDTF">2018-12-11T20:45:40Z</dcterms:modified>
</cp:coreProperties>
</file>